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47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J164"/>
  <c r="I164"/>
  <c r="H164"/>
  <c r="G164"/>
  <c r="F164"/>
  <c r="B156"/>
  <c r="A156"/>
  <c r="L155"/>
  <c r="J155"/>
  <c r="I155"/>
  <c r="H155"/>
  <c r="G155"/>
  <c r="F155"/>
  <c r="B146"/>
  <c r="A146"/>
  <c r="L145"/>
  <c r="J145"/>
  <c r="I145"/>
  <c r="H145"/>
  <c r="G145"/>
  <c r="F145"/>
  <c r="B137"/>
  <c r="A137"/>
  <c r="L136"/>
  <c r="J136"/>
  <c r="I136"/>
  <c r="H136"/>
  <c r="G136"/>
  <c r="F136"/>
  <c r="B127"/>
  <c r="A127"/>
  <c r="L126"/>
  <c r="J126"/>
  <c r="I126"/>
  <c r="H126"/>
  <c r="G126"/>
  <c r="F126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4" l="1"/>
  <c r="I175"/>
  <c r="I156"/>
  <c r="I81"/>
  <c r="I62"/>
  <c r="I43"/>
  <c r="I24"/>
  <c r="L194"/>
  <c r="L175"/>
  <c r="L156"/>
  <c r="L137"/>
  <c r="L119"/>
  <c r="L100"/>
  <c r="L81"/>
  <c r="L62"/>
  <c r="L43"/>
  <c r="L24"/>
  <c r="J194"/>
  <c r="H194"/>
  <c r="G194"/>
  <c r="F194"/>
  <c r="F175"/>
  <c r="J175"/>
  <c r="H175"/>
  <c r="G175"/>
  <c r="J156"/>
  <c r="H156"/>
  <c r="G156"/>
  <c r="F156"/>
  <c r="I137"/>
  <c r="G137"/>
  <c r="J137"/>
  <c r="H137"/>
  <c r="F137"/>
  <c r="H119"/>
  <c r="J119"/>
  <c r="G119"/>
  <c r="F119"/>
  <c r="J100"/>
  <c r="H100"/>
  <c r="G100"/>
  <c r="F100"/>
  <c r="F81"/>
  <c r="J81"/>
  <c r="H81"/>
  <c r="G81"/>
  <c r="G62"/>
  <c r="J62"/>
  <c r="H62"/>
  <c r="F62"/>
  <c r="J43"/>
  <c r="H43"/>
  <c r="G43"/>
  <c r="F43"/>
  <c r="J24"/>
  <c r="H24"/>
  <c r="G24"/>
  <c r="F24"/>
  <c r="I195" l="1"/>
  <c r="L195"/>
  <c r="J195"/>
  <c r="H195"/>
  <c r="G195"/>
  <c r="F195"/>
</calcChain>
</file>

<file path=xl/sharedStrings.xml><?xml version="1.0" encoding="utf-8"?>
<sst xmlns="http://schemas.openxmlformats.org/spreadsheetml/2006/main" count="336" uniqueCount="104">
  <si>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</si>
  <si>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</si>
  <si>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</si>
  <si>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</si>
  <si>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</si>
  <si>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</si>
  <si>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</si>
  <si>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</si>
  <si>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</si>
  <si>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</si>
  <si>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</si>
  <si>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</si>
  <si>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</si>
  <si>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</si>
  <si>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</si>
  <si>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</si>
  <si>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</si>
  <si>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</si>
  <si>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</si>
  <si>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</si>
  <si>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</si>
  <si>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</si>
  <si>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</si>
  <si>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</si>
  <si>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</si>
  <si>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</si>
  <si>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</si>
  <si>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</si>
  <si>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</si>
  <si>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</si>
  <si>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</si>
  <si>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</si>
  <si>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</si>
  <si>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</si>
  <si>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</si>
  <si>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</si>
  <si>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</si>
  <si>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на молоке</t>
  </si>
  <si>
    <t>овощи натуральные (по сезону) помидор</t>
  </si>
  <si>
    <t>борщ с капустой и картофелем</t>
  </si>
  <si>
    <t>омлет с сыром</t>
  </si>
  <si>
    <t>горошек зеленый консервированный</t>
  </si>
  <si>
    <t>плов из отварной говядины</t>
  </si>
  <si>
    <t>сок фруктовый</t>
  </si>
  <si>
    <t>жаркое по домашнему</t>
  </si>
  <si>
    <t>чай с молоком</t>
  </si>
  <si>
    <t>суп картофельный с бобовыми</t>
  </si>
  <si>
    <t>рис отварной</t>
  </si>
  <si>
    <t>компот из сухофруктов</t>
  </si>
  <si>
    <t>рассольник домашний</t>
  </si>
  <si>
    <t>рагу из птицы</t>
  </si>
  <si>
    <t>70, 71</t>
  </si>
  <si>
    <t>чай с сахаром и лимоном</t>
  </si>
  <si>
    <t>картофельное пюре</t>
  </si>
  <si>
    <t>борщ</t>
  </si>
  <si>
    <t>каша вязкая (гречневая)</t>
  </si>
  <si>
    <t>кисель витаминный</t>
  </si>
  <si>
    <t>икра кабачковая</t>
  </si>
  <si>
    <t>суп картофельный с крупой (перловой)</t>
  </si>
  <si>
    <t>рагу из овощей</t>
  </si>
  <si>
    <t>какао с молоком</t>
  </si>
  <si>
    <t>щи из свежей капусты с картофелем</t>
  </si>
  <si>
    <t>котлеты мясные</t>
  </si>
  <si>
    <t>каша вязкая (пшеничная)</t>
  </si>
  <si>
    <t>макаронные изделия отварные</t>
  </si>
  <si>
    <t>гуляш</t>
  </si>
  <si>
    <t>плов из птицы</t>
  </si>
  <si>
    <t>икра свекольная</t>
  </si>
  <si>
    <t>напиток из плодов шиповника</t>
  </si>
  <si>
    <t>рассольник ленинградский</t>
  </si>
  <si>
    <t>картофель отварной</t>
  </si>
  <si>
    <t>шницель рыбный натуральный</t>
  </si>
  <si>
    <t>мясо духовое</t>
  </si>
  <si>
    <t>печень по строгановски</t>
  </si>
  <si>
    <t>птица отварная</t>
  </si>
  <si>
    <t xml:space="preserve">напиток кисломолочный </t>
  </si>
  <si>
    <t>напиток кисломолочный</t>
  </si>
  <si>
    <t>кондитерское изделие - печенье</t>
  </si>
  <si>
    <t>кондитеское изделие - печенье</t>
  </si>
  <si>
    <t>хлеб ржаной</t>
  </si>
  <si>
    <t>яблоки свежие</t>
  </si>
  <si>
    <t>овощи натуральные (огурец)</t>
  </si>
  <si>
    <t>хлеб пшеничный</t>
  </si>
  <si>
    <t>овощи порционно (капуста квашеная)</t>
  </si>
  <si>
    <t>овощи натуральные (помидор)</t>
  </si>
  <si>
    <t>рыба, запеченая в соусе</t>
  </si>
  <si>
    <t>печень, тушеная в соусе</t>
  </si>
  <si>
    <t xml:space="preserve">хлеб </t>
  </si>
  <si>
    <t>капуста тушеная</t>
  </si>
  <si>
    <t>хлеб ржаной, хлеб пшеничный</t>
  </si>
  <si>
    <t>каша жидкая молочная</t>
  </si>
  <si>
    <t>бутерброд с сыром и маслом сливочным</t>
  </si>
  <si>
    <t xml:space="preserve">овощи натуральные (огурец) </t>
  </si>
  <si>
    <t>хлеб пшеничный, хлеб ржаной</t>
  </si>
  <si>
    <t>суп с макаронами и картофелем</t>
  </si>
  <si>
    <t>картофель и овощи, тушеные в соусе</t>
  </si>
  <si>
    <t>рыба, тушеная в томате с овощами</t>
  </si>
  <si>
    <t>тефтели 2-й вариант с соусом (90/30)</t>
  </si>
  <si>
    <t>рыба, запеченная в соусе</t>
  </si>
  <si>
    <t>запеканка из творога с молоком сгущ.</t>
  </si>
  <si>
    <t>запеканка из творога с молоком сгущеным</t>
  </si>
  <si>
    <t xml:space="preserve">МБОУ лицей №45 </t>
  </si>
  <si>
    <t>ООО</t>
  </si>
  <si>
    <t>"Комбинат питания КК"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</si>
</sst>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101</v>
      </c>
      <c r="D1" s="60"/>
      <c r="E1" s="60"/>
      <c r="F1" s="12" t="s">
        <v>16</v>
      </c>
      <c r="G1" s="2" t="s">
        <v>17</v>
      </c>
      <c r="H1" s="61" t="s">
        <v>102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103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50">
        <v>8.9</v>
      </c>
      <c r="H6" s="50">
        <v>13.4</v>
      </c>
      <c r="I6" s="50">
        <v>3</v>
      </c>
      <c r="J6" s="50">
        <v>247.5</v>
      </c>
      <c r="K6" s="41">
        <v>211</v>
      </c>
      <c r="L6" s="40">
        <v>40.450000000000003</v>
      </c>
    </row>
    <row r="7" spans="1:12" ht="15">
      <c r="A7" s="23"/>
      <c r="B7" s="15"/>
      <c r="C7" s="11"/>
      <c r="D7" s="6" t="s">
        <v>26</v>
      </c>
      <c r="E7" s="42" t="s">
        <v>41</v>
      </c>
      <c r="F7" s="43">
        <v>60</v>
      </c>
      <c r="G7" s="51">
        <v>1.5</v>
      </c>
      <c r="H7" s="51">
        <v>0.2</v>
      </c>
      <c r="I7" s="51">
        <v>4.9000000000000004</v>
      </c>
      <c r="J7" s="51">
        <v>18</v>
      </c>
      <c r="K7" s="44"/>
      <c r="L7" s="43">
        <v>13.2</v>
      </c>
    </row>
    <row r="8" spans="1:12" ht="15">
      <c r="A8" s="23"/>
      <c r="B8" s="15"/>
      <c r="C8" s="11"/>
      <c r="D8" s="7" t="s">
        <v>22</v>
      </c>
      <c r="E8" s="42" t="s">
        <v>37</v>
      </c>
      <c r="F8" s="43">
        <v>200</v>
      </c>
      <c r="G8" s="51">
        <v>3.02</v>
      </c>
      <c r="H8" s="51">
        <v>2.66</v>
      </c>
      <c r="I8" s="51">
        <v>15.18</v>
      </c>
      <c r="J8" s="51">
        <v>93.26</v>
      </c>
      <c r="K8" s="44"/>
      <c r="L8" s="43">
        <v>8.7200000000000006</v>
      </c>
    </row>
    <row r="9" spans="1:12" ht="15">
      <c r="A9" s="23"/>
      <c r="B9" s="15"/>
      <c r="C9" s="11"/>
      <c r="D9" s="7" t="s">
        <v>23</v>
      </c>
      <c r="E9" s="42" t="s">
        <v>79</v>
      </c>
      <c r="F9" s="43">
        <v>30</v>
      </c>
      <c r="G9" s="51">
        <v>1.68</v>
      </c>
      <c r="H9" s="51">
        <v>0.66</v>
      </c>
      <c r="I9" s="51">
        <v>14.82</v>
      </c>
      <c r="J9" s="51">
        <v>69.97</v>
      </c>
      <c r="K9" s="44"/>
      <c r="L9" s="43">
        <v>1.8</v>
      </c>
    </row>
    <row r="10" spans="1:12" ht="15">
      <c r="A10" s="23"/>
      <c r="B10" s="15"/>
      <c r="C10" s="11"/>
      <c r="D10" s="7" t="s">
        <v>24</v>
      </c>
      <c r="E10" s="42" t="s">
        <v>80</v>
      </c>
      <c r="F10" s="43">
        <v>100</v>
      </c>
      <c r="G10" s="51">
        <v>0.3</v>
      </c>
      <c r="H10" s="51">
        <v>0.2</v>
      </c>
      <c r="I10" s="51">
        <v>11.4</v>
      </c>
      <c r="J10" s="51">
        <v>47</v>
      </c>
      <c r="K10" s="44"/>
      <c r="L10" s="43">
        <v>7</v>
      </c>
    </row>
    <row r="11" spans="1:12" ht="15">
      <c r="A11" s="23"/>
      <c r="B11" s="15"/>
      <c r="C11" s="11"/>
      <c r="D11" s="6" t="s">
        <v>23</v>
      </c>
      <c r="E11" s="42" t="s">
        <v>82</v>
      </c>
      <c r="F11" s="43">
        <v>40</v>
      </c>
      <c r="G11" s="51">
        <v>3.16</v>
      </c>
      <c r="H11" s="51">
        <v>0.8</v>
      </c>
      <c r="I11" s="51">
        <v>19.32</v>
      </c>
      <c r="J11" s="51">
        <v>93.52</v>
      </c>
      <c r="K11" s="44"/>
      <c r="L11" s="43">
        <v>2.6</v>
      </c>
    </row>
    <row r="12" spans="1:12" ht="15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580</v>
      </c>
      <c r="G13" s="52">
        <f t="shared" ref="G13:J13" si="0">SUM(G6:G12)</f>
        <v>18.560000000000002</v>
      </c>
      <c r="H13" s="52">
        <f t="shared" si="0"/>
        <v>17.919999999999998</v>
      </c>
      <c r="I13" s="52">
        <f t="shared" si="0"/>
        <v>68.62</v>
      </c>
      <c r="J13" s="52">
        <f t="shared" si="0"/>
        <v>569.25</v>
      </c>
      <c r="K13" s="25"/>
      <c r="L13" s="19">
        <f t="shared" ref="L13" si="1">SUM(L6:L12)</f>
        <v>73.77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38</v>
      </c>
      <c r="F14" s="43">
        <v>60</v>
      </c>
      <c r="G14" s="51">
        <v>0.67</v>
      </c>
      <c r="H14" s="51">
        <v>0</v>
      </c>
      <c r="I14" s="51">
        <v>2.1</v>
      </c>
      <c r="J14" s="51">
        <v>12</v>
      </c>
      <c r="K14" s="44">
        <v>70.709999999999994</v>
      </c>
      <c r="L14" s="43">
        <v>8.91</v>
      </c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250</v>
      </c>
      <c r="G15" s="51">
        <v>1.8</v>
      </c>
      <c r="H15" s="51">
        <v>5.8</v>
      </c>
      <c r="I15" s="51">
        <v>10.93</v>
      </c>
      <c r="J15" s="51">
        <v>103.75</v>
      </c>
      <c r="K15" s="44">
        <v>110</v>
      </c>
      <c r="L15" s="43">
        <v>8.5500000000000007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190</v>
      </c>
      <c r="G16" s="51">
        <v>16.38</v>
      </c>
      <c r="H16" s="51">
        <v>18.600000000000001</v>
      </c>
      <c r="I16" s="51">
        <v>29.9</v>
      </c>
      <c r="J16" s="51">
        <v>376.2</v>
      </c>
      <c r="K16" s="44">
        <v>244</v>
      </c>
      <c r="L16" s="43">
        <v>92.15</v>
      </c>
    </row>
    <row r="17" spans="1:12" ht="15">
      <c r="A17" s="23"/>
      <c r="B17" s="15"/>
      <c r="C17" s="11"/>
      <c r="D17" s="7" t="s">
        <v>29</v>
      </c>
      <c r="E17" s="42"/>
      <c r="F17" s="43"/>
      <c r="G17" s="51"/>
      <c r="H17" s="51"/>
      <c r="I17" s="51"/>
      <c r="J17" s="51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51">
        <v>1</v>
      </c>
      <c r="H18" s="51">
        <v>0</v>
      </c>
      <c r="I18" s="51">
        <v>19.23</v>
      </c>
      <c r="J18" s="51">
        <v>80.930000000000007</v>
      </c>
      <c r="K18" s="44"/>
      <c r="L18" s="43">
        <v>10</v>
      </c>
    </row>
    <row r="19" spans="1:12" ht="15">
      <c r="A19" s="23"/>
      <c r="B19" s="15"/>
      <c r="C19" s="11"/>
      <c r="D19" s="55" t="s">
        <v>87</v>
      </c>
      <c r="E19" s="42" t="s">
        <v>82</v>
      </c>
      <c r="F19" s="43">
        <v>60</v>
      </c>
      <c r="G19" s="51">
        <v>3.36</v>
      </c>
      <c r="H19" s="51">
        <v>1.32</v>
      </c>
      <c r="I19" s="51">
        <v>29.64</v>
      </c>
      <c r="J19" s="51">
        <v>137.94</v>
      </c>
      <c r="K19" s="44"/>
      <c r="L19" s="43">
        <v>3.9</v>
      </c>
    </row>
    <row r="20" spans="1:12" ht="15">
      <c r="A20" s="23"/>
      <c r="B20" s="15"/>
      <c r="C20" s="11"/>
      <c r="D20" s="55" t="s">
        <v>87</v>
      </c>
      <c r="E20" s="42" t="s">
        <v>79</v>
      </c>
      <c r="F20" s="43">
        <v>30</v>
      </c>
      <c r="G20" s="51">
        <v>1.99</v>
      </c>
      <c r="H20" s="51">
        <v>0.36</v>
      </c>
      <c r="I20" s="51">
        <v>12.54</v>
      </c>
      <c r="J20" s="51">
        <v>61.36</v>
      </c>
      <c r="K20" s="44"/>
      <c r="L20" s="43">
        <v>1.8</v>
      </c>
    </row>
    <row r="21" spans="1:12" ht="15">
      <c r="A21" s="23"/>
      <c r="B21" s="15"/>
      <c r="C21" s="11"/>
      <c r="D21" s="6"/>
      <c r="E21" s="42" t="s">
        <v>77</v>
      </c>
      <c r="F21" s="43">
        <v>12</v>
      </c>
      <c r="G21" s="51">
        <v>0.97</v>
      </c>
      <c r="H21" s="51">
        <v>1.34</v>
      </c>
      <c r="I21" s="51">
        <v>8.5399999999999991</v>
      </c>
      <c r="J21" s="51">
        <v>49.38</v>
      </c>
      <c r="K21" s="44"/>
      <c r="L21" s="43">
        <v>1.8</v>
      </c>
    </row>
    <row r="22" spans="1:12" ht="15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802</v>
      </c>
      <c r="G23" s="52">
        <f t="shared" ref="G23:J23" si="2">SUM(G14:G22)</f>
        <v>26.169999999999995</v>
      </c>
      <c r="H23" s="52">
        <f t="shared" si="2"/>
        <v>27.42</v>
      </c>
      <c r="I23" s="52">
        <f t="shared" si="2"/>
        <v>112.88</v>
      </c>
      <c r="J23" s="52">
        <f t="shared" si="2"/>
        <v>821.56</v>
      </c>
      <c r="K23" s="25"/>
      <c r="L23" s="19">
        <f t="shared" ref="L23" si="3">SUM(L14:L22)</f>
        <v>127.11000000000001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1382</v>
      </c>
      <c r="G24" s="53">
        <f t="shared" ref="G24:J24" si="4">G13+G23</f>
        <v>44.73</v>
      </c>
      <c r="H24" s="53">
        <f t="shared" si="4"/>
        <v>45.34</v>
      </c>
      <c r="I24" s="53">
        <f t="shared" si="4"/>
        <v>181.5</v>
      </c>
      <c r="J24" s="53">
        <f t="shared" si="4"/>
        <v>1390.81</v>
      </c>
      <c r="K24" s="32"/>
      <c r="L24" s="32">
        <f t="shared" ref="L24" si="5">L13+L23</f>
        <v>200.88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50">
        <v>11.05</v>
      </c>
      <c r="H25" s="50">
        <v>15.97</v>
      </c>
      <c r="I25" s="50">
        <v>20.6</v>
      </c>
      <c r="J25" s="50">
        <v>252.86</v>
      </c>
      <c r="K25" s="41">
        <v>259</v>
      </c>
      <c r="L25" s="40">
        <v>40.85</v>
      </c>
    </row>
    <row r="26" spans="1:12" ht="15">
      <c r="A26" s="14"/>
      <c r="B26" s="15"/>
      <c r="C26" s="11"/>
      <c r="D26" s="6"/>
      <c r="E26" s="42" t="s">
        <v>81</v>
      </c>
      <c r="F26" s="43">
        <v>60</v>
      </c>
      <c r="G26" s="51">
        <v>0.48</v>
      </c>
      <c r="H26" s="51">
        <v>0.12</v>
      </c>
      <c r="I26" s="51">
        <v>1.02</v>
      </c>
      <c r="J26" s="51">
        <v>6</v>
      </c>
      <c r="K26" s="44"/>
      <c r="L26" s="43">
        <v>8.91</v>
      </c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51">
        <v>1.52</v>
      </c>
      <c r="H27" s="51">
        <v>1.35</v>
      </c>
      <c r="I27" s="51">
        <v>14.1</v>
      </c>
      <c r="J27" s="51">
        <v>74.63</v>
      </c>
      <c r="K27" s="44">
        <v>378</v>
      </c>
      <c r="L27" s="43">
        <v>8.32</v>
      </c>
    </row>
    <row r="28" spans="1:12" ht="15">
      <c r="A28" s="14"/>
      <c r="B28" s="15"/>
      <c r="C28" s="11"/>
      <c r="D28" s="7" t="s">
        <v>23</v>
      </c>
      <c r="E28" s="42" t="s">
        <v>79</v>
      </c>
      <c r="F28" s="43">
        <v>30</v>
      </c>
      <c r="G28" s="51">
        <v>1.68</v>
      </c>
      <c r="H28" s="51">
        <v>0.66</v>
      </c>
      <c r="I28" s="51">
        <v>14.82</v>
      </c>
      <c r="J28" s="51">
        <v>69.97</v>
      </c>
      <c r="K28" s="44"/>
      <c r="L28" s="43">
        <v>1.8</v>
      </c>
    </row>
    <row r="29" spans="1:12" ht="15">
      <c r="A29" s="14"/>
      <c r="B29" s="15"/>
      <c r="C29" s="11"/>
      <c r="D29" s="7" t="s">
        <v>24</v>
      </c>
      <c r="E29" s="42" t="s">
        <v>80</v>
      </c>
      <c r="F29" s="43">
        <v>100</v>
      </c>
      <c r="G29" s="51">
        <v>0.4</v>
      </c>
      <c r="H29" s="51">
        <v>0.6</v>
      </c>
      <c r="I29" s="51">
        <v>11.3</v>
      </c>
      <c r="J29" s="51">
        <v>47</v>
      </c>
      <c r="K29" s="44"/>
      <c r="L29" s="43">
        <v>7</v>
      </c>
    </row>
    <row r="30" spans="1:12" ht="15">
      <c r="A30" s="14"/>
      <c r="B30" s="15"/>
      <c r="C30" s="11"/>
      <c r="D30" s="6" t="s">
        <v>23</v>
      </c>
      <c r="E30" s="42" t="s">
        <v>82</v>
      </c>
      <c r="F30" s="43">
        <v>40</v>
      </c>
      <c r="G30" s="51">
        <v>3.16</v>
      </c>
      <c r="H30" s="51">
        <v>0.8</v>
      </c>
      <c r="I30" s="51">
        <v>19.32</v>
      </c>
      <c r="J30" s="51">
        <v>93.52</v>
      </c>
      <c r="K30" s="44"/>
      <c r="L30" s="43">
        <v>2.6</v>
      </c>
    </row>
    <row r="31" spans="1:12" ht="15">
      <c r="A31" s="14"/>
      <c r="B31" s="15"/>
      <c r="C31" s="11"/>
      <c r="D31" s="6"/>
      <c r="E31" s="42"/>
      <c r="F31" s="43"/>
      <c r="G31" s="51"/>
      <c r="H31" s="51"/>
      <c r="I31" s="51"/>
      <c r="J31" s="51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580</v>
      </c>
      <c r="G32" s="52">
        <f t="shared" ref="G32" si="6">SUM(G25:G31)</f>
        <v>18.29</v>
      </c>
      <c r="H32" s="52">
        <f t="shared" ref="H32" si="7">SUM(H25:H31)</f>
        <v>19.500000000000004</v>
      </c>
      <c r="I32" s="52">
        <f t="shared" ref="I32" si="8">SUM(I25:I31)</f>
        <v>81.16</v>
      </c>
      <c r="J32" s="52">
        <f t="shared" ref="J32:L32" si="9">SUM(J25:J31)</f>
        <v>543.98</v>
      </c>
      <c r="K32" s="25"/>
      <c r="L32" s="19">
        <f t="shared" si="9"/>
        <v>69.47999999999999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83</v>
      </c>
      <c r="F33" s="43">
        <v>60</v>
      </c>
      <c r="G33" s="51">
        <v>0.9</v>
      </c>
      <c r="H33" s="51">
        <v>0.12</v>
      </c>
      <c r="I33" s="51">
        <v>4.2</v>
      </c>
      <c r="J33" s="51">
        <v>51.42</v>
      </c>
      <c r="K33" s="44"/>
      <c r="L33" s="43">
        <v>7.2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250</v>
      </c>
      <c r="G34" s="51">
        <v>3.49</v>
      </c>
      <c r="H34" s="51">
        <v>11.54</v>
      </c>
      <c r="I34" s="51">
        <v>15.45</v>
      </c>
      <c r="J34" s="51">
        <v>148.25</v>
      </c>
      <c r="K34" s="44">
        <v>139</v>
      </c>
      <c r="L34" s="43">
        <v>7.98</v>
      </c>
    </row>
    <row r="35" spans="1:12" ht="15">
      <c r="A35" s="14"/>
      <c r="B35" s="15"/>
      <c r="C35" s="11"/>
      <c r="D35" s="7" t="s">
        <v>28</v>
      </c>
      <c r="E35" s="42" t="s">
        <v>96</v>
      </c>
      <c r="F35" s="43">
        <v>120</v>
      </c>
      <c r="G35" s="51">
        <v>15.02</v>
      </c>
      <c r="H35" s="51">
        <v>13.55</v>
      </c>
      <c r="I35" s="51">
        <v>4.5599999999999996</v>
      </c>
      <c r="J35" s="51">
        <v>139.19999999999999</v>
      </c>
      <c r="K35" s="44">
        <v>229</v>
      </c>
      <c r="L35" s="43">
        <v>42.81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51">
        <v>1.5</v>
      </c>
      <c r="H36" s="51">
        <v>0.15</v>
      </c>
      <c r="I36" s="51">
        <v>15.7</v>
      </c>
      <c r="J36" s="51">
        <v>70.8</v>
      </c>
      <c r="K36" s="44">
        <v>304</v>
      </c>
      <c r="L36" s="43">
        <v>11.18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51">
        <v>0.66</v>
      </c>
      <c r="H37" s="51">
        <v>0.18</v>
      </c>
      <c r="I37" s="51">
        <v>32.01</v>
      </c>
      <c r="J37" s="51">
        <v>132.80000000000001</v>
      </c>
      <c r="K37" s="44">
        <v>349</v>
      </c>
      <c r="L37" s="43">
        <v>3.42</v>
      </c>
    </row>
    <row r="38" spans="1:12" ht="15">
      <c r="A38" s="14"/>
      <c r="B38" s="15"/>
      <c r="C38" s="11"/>
      <c r="D38" s="7" t="s">
        <v>87</v>
      </c>
      <c r="E38" s="42" t="s">
        <v>82</v>
      </c>
      <c r="F38" s="43">
        <v>60</v>
      </c>
      <c r="G38" s="51">
        <v>3.36</v>
      </c>
      <c r="H38" s="51">
        <v>1.32</v>
      </c>
      <c r="I38" s="51">
        <v>29.64</v>
      </c>
      <c r="J38" s="51">
        <v>137.94</v>
      </c>
      <c r="K38" s="44"/>
      <c r="L38" s="43">
        <v>3.9</v>
      </c>
    </row>
    <row r="39" spans="1:12" ht="15">
      <c r="A39" s="14"/>
      <c r="B39" s="15"/>
      <c r="C39" s="11"/>
      <c r="D39" s="7" t="s">
        <v>87</v>
      </c>
      <c r="E39" s="42" t="s">
        <v>79</v>
      </c>
      <c r="F39" s="43">
        <v>30</v>
      </c>
      <c r="G39" s="51">
        <v>1.99</v>
      </c>
      <c r="H39" s="51">
        <v>0.36</v>
      </c>
      <c r="I39" s="51">
        <v>12.54</v>
      </c>
      <c r="J39" s="51">
        <v>61.36</v>
      </c>
      <c r="K39" s="44"/>
      <c r="L39" s="43">
        <v>1.8</v>
      </c>
    </row>
    <row r="40" spans="1:12" ht="15">
      <c r="A40" s="14"/>
      <c r="B40" s="15"/>
      <c r="C40" s="11"/>
      <c r="D40" s="6"/>
      <c r="E40" s="42"/>
      <c r="F40" s="43"/>
      <c r="G40" s="51"/>
      <c r="H40" s="51"/>
      <c r="I40" s="51"/>
      <c r="J40" s="51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51"/>
      <c r="H41" s="51"/>
      <c r="I41" s="51"/>
      <c r="J41" s="51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870</v>
      </c>
      <c r="G42" s="52">
        <f t="shared" ref="G42" si="10">SUM(G33:G41)</f>
        <v>26.919999999999998</v>
      </c>
      <c r="H42" s="52">
        <f t="shared" ref="H42" si="11">SUM(H33:H41)</f>
        <v>27.22</v>
      </c>
      <c r="I42" s="52">
        <f t="shared" ref="I42" si="12">SUM(I33:I41)</f>
        <v>114.1</v>
      </c>
      <c r="J42" s="52">
        <f t="shared" ref="J42:L42" si="13">SUM(J33:J41)</f>
        <v>741.7700000000001</v>
      </c>
      <c r="K42" s="25"/>
      <c r="L42" s="19">
        <f t="shared" si="13"/>
        <v>78.290000000000006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1450</v>
      </c>
      <c r="G43" s="53">
        <f t="shared" ref="G43" si="14">G32+G42</f>
        <v>45.209999999999994</v>
      </c>
      <c r="H43" s="53">
        <f t="shared" ref="H43" si="15">H32+H42</f>
        <v>46.72</v>
      </c>
      <c r="I43" s="53">
        <f t="shared" ref="I43" si="16">I32+I42</f>
        <v>195.26</v>
      </c>
      <c r="J43" s="53">
        <f t="shared" ref="J43:L43" si="17">J32+J42</f>
        <v>1285.75</v>
      </c>
      <c r="K43" s="32"/>
      <c r="L43" s="32">
        <f t="shared" si="17"/>
        <v>147.76999999999998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>
        <v>200</v>
      </c>
      <c r="G44" s="50">
        <v>9.15</v>
      </c>
      <c r="H44" s="50">
        <v>12.45</v>
      </c>
      <c r="I44" s="50">
        <v>18.600000000000001</v>
      </c>
      <c r="J44" s="50">
        <v>250</v>
      </c>
      <c r="K44" s="41">
        <v>223</v>
      </c>
      <c r="L44" s="40">
        <v>55.66</v>
      </c>
    </row>
    <row r="45" spans="1:12" ht="15">
      <c r="A45" s="23"/>
      <c r="B45" s="15"/>
      <c r="C45" s="11"/>
      <c r="D45" s="6"/>
      <c r="E45" s="42"/>
      <c r="F45" s="43"/>
      <c r="G45" s="51"/>
      <c r="H45" s="51"/>
      <c r="I45" s="51"/>
      <c r="J45" s="51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75</v>
      </c>
      <c r="F46" s="43">
        <v>200</v>
      </c>
      <c r="G46" s="51">
        <v>4.5999999999999996</v>
      </c>
      <c r="H46" s="51">
        <v>5</v>
      </c>
      <c r="I46" s="51">
        <v>10.4</v>
      </c>
      <c r="J46" s="51">
        <v>102</v>
      </c>
      <c r="K46" s="44"/>
      <c r="L46" s="43">
        <v>20</v>
      </c>
    </row>
    <row r="47" spans="1:12" ht="15">
      <c r="A47" s="23"/>
      <c r="B47" s="15"/>
      <c r="C47" s="11"/>
      <c r="D47" s="7" t="s">
        <v>23</v>
      </c>
      <c r="E47" s="42" t="s">
        <v>82</v>
      </c>
      <c r="F47" s="43">
        <v>40</v>
      </c>
      <c r="G47" s="51">
        <v>3.16</v>
      </c>
      <c r="H47" s="51">
        <v>0.8</v>
      </c>
      <c r="I47" s="51">
        <v>19.32</v>
      </c>
      <c r="J47" s="51">
        <v>93.52</v>
      </c>
      <c r="K47" s="44"/>
      <c r="L47" s="43">
        <v>2.6</v>
      </c>
    </row>
    <row r="48" spans="1:12" ht="15">
      <c r="A48" s="23"/>
      <c r="B48" s="15"/>
      <c r="C48" s="11"/>
      <c r="D48" s="7" t="s">
        <v>24</v>
      </c>
      <c r="E48" s="42" t="s">
        <v>80</v>
      </c>
      <c r="F48" s="43">
        <v>200</v>
      </c>
      <c r="G48" s="51">
        <v>1.32</v>
      </c>
      <c r="H48" s="51">
        <v>7.0000000000000007E-2</v>
      </c>
      <c r="I48" s="51">
        <v>16.2</v>
      </c>
      <c r="J48" s="51">
        <v>86</v>
      </c>
      <c r="K48" s="44"/>
      <c r="L48" s="43">
        <v>14</v>
      </c>
    </row>
    <row r="49" spans="1:12" ht="15">
      <c r="A49" s="23"/>
      <c r="B49" s="15"/>
      <c r="C49" s="11"/>
      <c r="D49" s="6"/>
      <c r="E49" s="42" t="s">
        <v>77</v>
      </c>
      <c r="F49" s="43">
        <v>12</v>
      </c>
      <c r="G49" s="51">
        <v>0.97</v>
      </c>
      <c r="H49" s="51">
        <v>1.34</v>
      </c>
      <c r="I49" s="51">
        <v>8.5399999999999991</v>
      </c>
      <c r="J49" s="51">
        <v>49.38</v>
      </c>
      <c r="K49" s="44"/>
      <c r="L49" s="43">
        <v>1.8</v>
      </c>
    </row>
    <row r="50" spans="1:12" ht="15">
      <c r="A50" s="23"/>
      <c r="B50" s="15"/>
      <c r="C50" s="11"/>
      <c r="D50" s="6"/>
      <c r="E50" s="42"/>
      <c r="F50" s="43"/>
      <c r="G50" s="51"/>
      <c r="H50" s="51"/>
      <c r="I50" s="51"/>
      <c r="J50" s="51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652</v>
      </c>
      <c r="G51" s="52">
        <f t="shared" ref="G51" si="18">SUM(G44:G50)</f>
        <v>19.2</v>
      </c>
      <c r="H51" s="52">
        <f t="shared" ref="H51" si="19">SUM(H44:H50)</f>
        <v>19.66</v>
      </c>
      <c r="I51" s="52">
        <f t="shared" ref="I51" si="20">SUM(I44:I50)</f>
        <v>73.06</v>
      </c>
      <c r="J51" s="52">
        <f t="shared" ref="J51:L51" si="21">SUM(J44:J50)</f>
        <v>580.9</v>
      </c>
      <c r="K51" s="25"/>
      <c r="L51" s="19">
        <f t="shared" si="21"/>
        <v>94.059999999999988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51">
        <v>0.67</v>
      </c>
      <c r="H52" s="51">
        <v>0</v>
      </c>
      <c r="I52" s="51">
        <v>2.1</v>
      </c>
      <c r="J52" s="51">
        <v>12</v>
      </c>
      <c r="K52" s="44" t="s">
        <v>51</v>
      </c>
      <c r="L52" s="43">
        <v>8.91</v>
      </c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250</v>
      </c>
      <c r="G53" s="51">
        <v>2.09</v>
      </c>
      <c r="H53" s="51">
        <v>10.18</v>
      </c>
      <c r="I53" s="51">
        <v>24.75</v>
      </c>
      <c r="J53" s="51">
        <v>120.5</v>
      </c>
      <c r="K53" s="44">
        <v>131</v>
      </c>
      <c r="L53" s="43">
        <v>9.4600000000000009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175</v>
      </c>
      <c r="G54" s="51">
        <v>17.5</v>
      </c>
      <c r="H54" s="51">
        <v>13.51</v>
      </c>
      <c r="I54" s="51">
        <v>17.2</v>
      </c>
      <c r="J54" s="51">
        <v>319.2</v>
      </c>
      <c r="K54" s="44">
        <v>289</v>
      </c>
      <c r="L54" s="43">
        <v>49.93</v>
      </c>
    </row>
    <row r="55" spans="1:12" ht="15">
      <c r="A55" s="23"/>
      <c r="B55" s="15"/>
      <c r="C55" s="11"/>
      <c r="D55" s="7" t="s">
        <v>29</v>
      </c>
      <c r="E55" s="42"/>
      <c r="F55" s="43"/>
      <c r="G55" s="51"/>
      <c r="H55" s="51"/>
      <c r="I55" s="51"/>
      <c r="J55" s="51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51">
        <v>0.13</v>
      </c>
      <c r="H56" s="51">
        <v>0.04</v>
      </c>
      <c r="I56" s="51">
        <v>15.2</v>
      </c>
      <c r="J56" s="51">
        <v>62</v>
      </c>
      <c r="K56" s="44"/>
      <c r="L56" s="43">
        <v>3.92</v>
      </c>
    </row>
    <row r="57" spans="1:12" ht="15">
      <c r="A57" s="23"/>
      <c r="B57" s="15"/>
      <c r="C57" s="11"/>
      <c r="D57" s="55" t="s">
        <v>87</v>
      </c>
      <c r="E57" s="42" t="s">
        <v>82</v>
      </c>
      <c r="F57" s="43">
        <v>60</v>
      </c>
      <c r="G57" s="51">
        <v>3.36</v>
      </c>
      <c r="H57" s="51">
        <v>1.32</v>
      </c>
      <c r="I57" s="51">
        <v>29.64</v>
      </c>
      <c r="J57" s="51">
        <v>137.94</v>
      </c>
      <c r="K57" s="44"/>
      <c r="L57" s="43">
        <v>3.9</v>
      </c>
    </row>
    <row r="58" spans="1:12" ht="15">
      <c r="A58" s="23"/>
      <c r="B58" s="15"/>
      <c r="C58" s="11"/>
      <c r="D58" s="55" t="s">
        <v>23</v>
      </c>
      <c r="E58" s="42" t="s">
        <v>79</v>
      </c>
      <c r="F58" s="43">
        <v>30</v>
      </c>
      <c r="G58" s="51">
        <v>1.99</v>
      </c>
      <c r="H58" s="51">
        <v>0.36</v>
      </c>
      <c r="I58" s="51">
        <v>12.54</v>
      </c>
      <c r="J58" s="51">
        <v>61.36</v>
      </c>
      <c r="K58" s="44"/>
      <c r="L58" s="43">
        <v>1.8</v>
      </c>
    </row>
    <row r="59" spans="1:12" ht="15">
      <c r="A59" s="23"/>
      <c r="B59" s="15"/>
      <c r="C59" s="11"/>
      <c r="D59" s="6"/>
      <c r="E59" s="42"/>
      <c r="F59" s="43"/>
      <c r="G59" s="51"/>
      <c r="H59" s="51"/>
      <c r="I59" s="51"/>
      <c r="J59" s="51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775</v>
      </c>
      <c r="G61" s="52">
        <f t="shared" ref="G61" si="22">SUM(G52:G60)</f>
        <v>25.739999999999995</v>
      </c>
      <c r="H61" s="52">
        <f t="shared" ref="H61" si="23">SUM(H52:H60)</f>
        <v>25.409999999999997</v>
      </c>
      <c r="I61" s="52">
        <f t="shared" ref="I61" si="24">SUM(I52:I60)</f>
        <v>101.43</v>
      </c>
      <c r="J61" s="52">
        <f t="shared" ref="J61:L61" si="25">SUM(J52:J60)</f>
        <v>713.00000000000011</v>
      </c>
      <c r="K61" s="25"/>
      <c r="L61" s="19">
        <f t="shared" si="25"/>
        <v>77.92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1427</v>
      </c>
      <c r="G62" s="53">
        <f t="shared" ref="G62" si="26">G51+G61</f>
        <v>44.94</v>
      </c>
      <c r="H62" s="53">
        <f t="shared" ref="H62" si="27">H51+H61</f>
        <v>45.069999999999993</v>
      </c>
      <c r="I62" s="53">
        <f t="shared" ref="I62" si="28">I51+I61</f>
        <v>174.49</v>
      </c>
      <c r="J62" s="53">
        <f t="shared" ref="J62:L62" si="29">J51+J61</f>
        <v>1293.9000000000001</v>
      </c>
      <c r="K62" s="32"/>
      <c r="L62" s="32">
        <f t="shared" si="29"/>
        <v>171.98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50">
        <v>3.21</v>
      </c>
      <c r="H63" s="50">
        <v>6.8</v>
      </c>
      <c r="I63" s="50">
        <v>18.399999999999999</v>
      </c>
      <c r="J63" s="50">
        <v>137.25</v>
      </c>
      <c r="K63" s="41">
        <v>312</v>
      </c>
      <c r="L63" s="40">
        <v>10.9</v>
      </c>
    </row>
    <row r="64" spans="1:12" ht="15">
      <c r="A64" s="23"/>
      <c r="B64" s="15"/>
      <c r="C64" s="11"/>
      <c r="D64" s="6"/>
      <c r="E64" s="42" t="s">
        <v>85</v>
      </c>
      <c r="F64" s="43">
        <v>90</v>
      </c>
      <c r="G64" s="51">
        <v>9.6</v>
      </c>
      <c r="H64" s="51">
        <v>5.83</v>
      </c>
      <c r="I64" s="51">
        <v>2.9</v>
      </c>
      <c r="J64" s="51">
        <v>143.44</v>
      </c>
      <c r="K64" s="44">
        <v>232</v>
      </c>
      <c r="L64" s="43">
        <v>45.16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51">
        <v>1</v>
      </c>
      <c r="H65" s="51">
        <v>0</v>
      </c>
      <c r="I65" s="51">
        <v>20.23</v>
      </c>
      <c r="J65" s="51">
        <v>84.93</v>
      </c>
      <c r="K65" s="44"/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79</v>
      </c>
      <c r="F66" s="43">
        <v>30</v>
      </c>
      <c r="G66" s="51">
        <v>1.68</v>
      </c>
      <c r="H66" s="51">
        <v>0.66</v>
      </c>
      <c r="I66" s="51">
        <v>14.82</v>
      </c>
      <c r="J66" s="51">
        <v>69.97</v>
      </c>
      <c r="K66" s="44"/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43"/>
      <c r="G67" s="51"/>
      <c r="H67" s="51"/>
      <c r="I67" s="51"/>
      <c r="J67" s="51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67</v>
      </c>
      <c r="F68" s="43">
        <v>60</v>
      </c>
      <c r="G68" s="51">
        <v>0.5</v>
      </c>
      <c r="H68" s="51">
        <v>5.12</v>
      </c>
      <c r="I68" s="51">
        <v>4.2</v>
      </c>
      <c r="J68" s="51">
        <v>43.2</v>
      </c>
      <c r="K68" s="44"/>
      <c r="L68" s="43">
        <v>7.8</v>
      </c>
    </row>
    <row r="69" spans="1:12" ht="15">
      <c r="A69" s="23"/>
      <c r="B69" s="15"/>
      <c r="C69" s="11"/>
      <c r="D69" s="6" t="s">
        <v>23</v>
      </c>
      <c r="E69" s="42" t="s">
        <v>82</v>
      </c>
      <c r="F69" s="43">
        <v>40</v>
      </c>
      <c r="G69" s="51">
        <v>3.16</v>
      </c>
      <c r="H69" s="51">
        <v>0.8</v>
      </c>
      <c r="I69" s="51">
        <v>19.32</v>
      </c>
      <c r="J69" s="51">
        <v>93.52</v>
      </c>
      <c r="K69" s="44"/>
      <c r="L69" s="43">
        <v>2.6</v>
      </c>
    </row>
    <row r="70" spans="1:12" ht="15">
      <c r="A70" s="24"/>
      <c r="B70" s="17"/>
      <c r="C70" s="8"/>
      <c r="D70" s="18" t="s">
        <v>31</v>
      </c>
      <c r="E70" s="9"/>
      <c r="F70" s="19">
        <f>SUM(F63:F69)</f>
        <v>570</v>
      </c>
      <c r="G70" s="52">
        <f t="shared" ref="G70" si="30">SUM(G63:G69)</f>
        <v>19.149999999999999</v>
      </c>
      <c r="H70" s="52">
        <f t="shared" ref="H70" si="31">SUM(H63:H69)</f>
        <v>19.21</v>
      </c>
      <c r="I70" s="52">
        <f t="shared" ref="I70" si="32">SUM(I63:I69)</f>
        <v>79.87</v>
      </c>
      <c r="J70" s="52">
        <f t="shared" ref="J70:L70" si="33">SUM(J63:J69)</f>
        <v>572.31000000000006</v>
      </c>
      <c r="K70" s="25"/>
      <c r="L70" s="19">
        <f t="shared" si="33"/>
        <v>78.259999999999991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51">
        <v>0.9</v>
      </c>
      <c r="H71" s="51">
        <v>0.12</v>
      </c>
      <c r="I71" s="51">
        <v>4.2</v>
      </c>
      <c r="J71" s="51">
        <v>21</v>
      </c>
      <c r="K71" s="44"/>
      <c r="L71" s="43">
        <v>7.2</v>
      </c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250</v>
      </c>
      <c r="G72" s="51">
        <v>1.45</v>
      </c>
      <c r="H72" s="51">
        <v>3.56</v>
      </c>
      <c r="I72" s="51">
        <v>8.56</v>
      </c>
      <c r="J72" s="51">
        <v>91.25</v>
      </c>
      <c r="K72" s="44">
        <v>109</v>
      </c>
      <c r="L72" s="43">
        <v>7.95</v>
      </c>
    </row>
    <row r="73" spans="1:12" ht="15">
      <c r="A73" s="23"/>
      <c r="B73" s="15"/>
      <c r="C73" s="11"/>
      <c r="D73" s="7" t="s">
        <v>28</v>
      </c>
      <c r="E73" s="42" t="s">
        <v>86</v>
      </c>
      <c r="F73" s="43">
        <v>100</v>
      </c>
      <c r="G73" s="51">
        <v>17.02</v>
      </c>
      <c r="H73" s="51">
        <v>13.84</v>
      </c>
      <c r="I73" s="51">
        <v>16.45</v>
      </c>
      <c r="J73" s="51">
        <v>165</v>
      </c>
      <c r="K73" s="44">
        <v>261</v>
      </c>
      <c r="L73" s="43">
        <v>34.270000000000003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150</v>
      </c>
      <c r="G74" s="51">
        <v>2.63</v>
      </c>
      <c r="H74" s="51">
        <v>8.2100000000000009</v>
      </c>
      <c r="I74" s="51">
        <v>8.52</v>
      </c>
      <c r="J74" s="51">
        <v>145.5</v>
      </c>
      <c r="K74" s="44">
        <v>303</v>
      </c>
      <c r="L74" s="43">
        <v>5.57</v>
      </c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51">
        <v>0</v>
      </c>
      <c r="H75" s="51">
        <v>0</v>
      </c>
      <c r="I75" s="51">
        <v>23</v>
      </c>
      <c r="J75" s="51">
        <v>92</v>
      </c>
      <c r="K75" s="44"/>
      <c r="L75" s="43">
        <v>6.62</v>
      </c>
    </row>
    <row r="76" spans="1:12" ht="15">
      <c r="A76" s="23"/>
      <c r="B76" s="15"/>
      <c r="C76" s="11"/>
      <c r="D76" s="7" t="s">
        <v>23</v>
      </c>
      <c r="E76" s="42" t="s">
        <v>82</v>
      </c>
      <c r="F76" s="43">
        <v>60</v>
      </c>
      <c r="G76" s="51">
        <v>3.36</v>
      </c>
      <c r="H76" s="51">
        <v>1.32</v>
      </c>
      <c r="I76" s="51">
        <v>29.64</v>
      </c>
      <c r="J76" s="51">
        <v>137.94</v>
      </c>
      <c r="K76" s="44"/>
      <c r="L76" s="43">
        <v>3.9</v>
      </c>
    </row>
    <row r="77" spans="1:12" ht="15">
      <c r="A77" s="23"/>
      <c r="B77" s="15"/>
      <c r="C77" s="11"/>
      <c r="D77" s="7" t="s">
        <v>87</v>
      </c>
      <c r="E77" s="42" t="s">
        <v>79</v>
      </c>
      <c r="F77" s="43">
        <v>30</v>
      </c>
      <c r="G77" s="51">
        <v>1.99</v>
      </c>
      <c r="H77" s="51">
        <v>0.36</v>
      </c>
      <c r="I77" s="51">
        <v>12.54</v>
      </c>
      <c r="J77" s="51">
        <v>61.36</v>
      </c>
      <c r="K77" s="44"/>
      <c r="L77" s="43">
        <v>1.8</v>
      </c>
    </row>
    <row r="78" spans="1:12" ht="15">
      <c r="A78" s="23"/>
      <c r="B78" s="15"/>
      <c r="C78" s="11"/>
      <c r="D78" s="6" t="s">
        <v>24</v>
      </c>
      <c r="E78" s="42" t="s">
        <v>80</v>
      </c>
      <c r="F78" s="43">
        <v>100</v>
      </c>
      <c r="G78" s="51">
        <v>0.3</v>
      </c>
      <c r="H78" s="51">
        <v>0.2</v>
      </c>
      <c r="I78" s="51">
        <v>11.4</v>
      </c>
      <c r="J78" s="51">
        <v>47</v>
      </c>
      <c r="K78" s="44"/>
      <c r="L78" s="43">
        <v>7</v>
      </c>
    </row>
    <row r="79" spans="1:12" ht="15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950</v>
      </c>
      <c r="G80" s="52">
        <f t="shared" ref="G80" si="34">SUM(G71:G79)</f>
        <v>27.65</v>
      </c>
      <c r="H80" s="52">
        <f t="shared" ref="H80" si="35">SUM(H71:H79)</f>
        <v>27.61</v>
      </c>
      <c r="I80" s="52">
        <f t="shared" ref="I80" si="36">SUM(I71:I79)</f>
        <v>114.31</v>
      </c>
      <c r="J80" s="52">
        <f t="shared" ref="J80:L80" si="37">SUM(J71:J79)</f>
        <v>761.05000000000007</v>
      </c>
      <c r="K80" s="25"/>
      <c r="L80" s="19">
        <f t="shared" si="37"/>
        <v>74.31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1520</v>
      </c>
      <c r="G81" s="53">
        <f t="shared" ref="G81" si="38">G70+G80</f>
        <v>46.8</v>
      </c>
      <c r="H81" s="53">
        <f t="shared" ref="H81" si="39">H70+H80</f>
        <v>46.82</v>
      </c>
      <c r="I81" s="53">
        <f t="shared" ref="I81" si="40">I70+I80</f>
        <v>194.18</v>
      </c>
      <c r="J81" s="53">
        <f t="shared" ref="J81:L81" si="41">J70+J80</f>
        <v>1333.3600000000001</v>
      </c>
      <c r="K81" s="32"/>
      <c r="L81" s="32">
        <f t="shared" si="41"/>
        <v>152.57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150</v>
      </c>
      <c r="G82" s="50">
        <v>2.1</v>
      </c>
      <c r="H82" s="50">
        <v>6.71</v>
      </c>
      <c r="I82" s="50">
        <v>19.14</v>
      </c>
      <c r="J82" s="50">
        <v>97.6</v>
      </c>
      <c r="K82" s="41">
        <v>321</v>
      </c>
      <c r="L82" s="40">
        <v>13.57</v>
      </c>
    </row>
    <row r="83" spans="1:12" ht="15">
      <c r="A83" s="23"/>
      <c r="B83" s="15"/>
      <c r="C83" s="11"/>
      <c r="D83" s="6"/>
      <c r="E83" s="42" t="s">
        <v>97</v>
      </c>
      <c r="F83" s="43">
        <v>120</v>
      </c>
      <c r="G83" s="51">
        <v>9.9</v>
      </c>
      <c r="H83" s="51">
        <v>7.07</v>
      </c>
      <c r="I83" s="51">
        <v>8.1999999999999993</v>
      </c>
      <c r="J83" s="51">
        <v>120.33</v>
      </c>
      <c r="K83" s="44">
        <v>279</v>
      </c>
      <c r="L83" s="43">
        <v>31.45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51">
        <v>0.66</v>
      </c>
      <c r="H84" s="51">
        <v>0.18</v>
      </c>
      <c r="I84" s="51">
        <v>10.4</v>
      </c>
      <c r="J84" s="51">
        <v>98.1</v>
      </c>
      <c r="K84" s="44">
        <v>349</v>
      </c>
      <c r="L84" s="43">
        <v>3.42</v>
      </c>
    </row>
    <row r="85" spans="1:12" ht="15">
      <c r="A85" s="23"/>
      <c r="B85" s="15"/>
      <c r="C85" s="11"/>
      <c r="D85" s="7" t="s">
        <v>23</v>
      </c>
      <c r="E85" s="42" t="s">
        <v>89</v>
      </c>
      <c r="F85" s="43">
        <v>70</v>
      </c>
      <c r="G85" s="51">
        <v>4.84</v>
      </c>
      <c r="H85" s="51">
        <v>1.46</v>
      </c>
      <c r="I85" s="51">
        <v>34.14</v>
      </c>
      <c r="J85" s="51">
        <v>163.49</v>
      </c>
      <c r="K85" s="44"/>
      <c r="L85" s="43">
        <v>4.4000000000000004</v>
      </c>
    </row>
    <row r="86" spans="1:12" ht="15">
      <c r="A86" s="23"/>
      <c r="B86" s="15"/>
      <c r="C86" s="11"/>
      <c r="D86" s="7"/>
      <c r="E86" s="42"/>
      <c r="F86" s="43"/>
      <c r="G86" s="51"/>
      <c r="H86" s="51"/>
      <c r="I86" s="51"/>
      <c r="J86" s="51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57</v>
      </c>
      <c r="F87" s="43">
        <v>60</v>
      </c>
      <c r="G87" s="51">
        <v>0.63</v>
      </c>
      <c r="H87" s="51">
        <v>2.8</v>
      </c>
      <c r="I87" s="51">
        <v>3.2</v>
      </c>
      <c r="J87" s="51">
        <v>54.5</v>
      </c>
      <c r="K87" s="44"/>
      <c r="L87" s="43">
        <v>9.9</v>
      </c>
    </row>
    <row r="88" spans="1:12" ht="15">
      <c r="A88" s="23"/>
      <c r="B88" s="15"/>
      <c r="C88" s="11"/>
      <c r="D88" s="6"/>
      <c r="E88" s="42" t="s">
        <v>77</v>
      </c>
      <c r="F88" s="43">
        <v>12</v>
      </c>
      <c r="G88" s="51">
        <v>0.97</v>
      </c>
      <c r="H88" s="51">
        <v>1.34</v>
      </c>
      <c r="I88" s="51">
        <v>8.5399999999999991</v>
      </c>
      <c r="J88" s="51">
        <v>49.38</v>
      </c>
      <c r="K88" s="44"/>
      <c r="L88" s="43">
        <v>1.8</v>
      </c>
    </row>
    <row r="89" spans="1:12" ht="15">
      <c r="A89" s="24"/>
      <c r="B89" s="17"/>
      <c r="C89" s="8"/>
      <c r="D89" s="18" t="s">
        <v>31</v>
      </c>
      <c r="E89" s="9"/>
      <c r="F89" s="19">
        <f>SUM(F82:F88)</f>
        <v>612</v>
      </c>
      <c r="G89" s="52">
        <f t="shared" ref="G89" si="42">SUM(G82:G88)</f>
        <v>19.099999999999998</v>
      </c>
      <c r="H89" s="52">
        <f t="shared" ref="H89" si="43">SUM(H82:H88)</f>
        <v>19.560000000000002</v>
      </c>
      <c r="I89" s="52">
        <f t="shared" ref="I89" si="44">SUM(I82:I88)</f>
        <v>83.62</v>
      </c>
      <c r="J89" s="52">
        <f t="shared" ref="J89:L89" si="45">SUM(J82:J88)</f>
        <v>583.4</v>
      </c>
      <c r="K89" s="25"/>
      <c r="L89" s="19">
        <f t="shared" si="45"/>
        <v>64.539999999999992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51">
        <v>1.5</v>
      </c>
      <c r="H90" s="51">
        <v>0.2</v>
      </c>
      <c r="I90" s="51">
        <v>4.8499999999999996</v>
      </c>
      <c r="J90" s="51">
        <v>18</v>
      </c>
      <c r="K90" s="44"/>
      <c r="L90" s="43">
        <v>18.46</v>
      </c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250</v>
      </c>
      <c r="G91" s="51">
        <v>1.47</v>
      </c>
      <c r="H91" s="51">
        <v>3.43</v>
      </c>
      <c r="I91" s="51">
        <v>12.11</v>
      </c>
      <c r="J91" s="51">
        <v>85.75</v>
      </c>
      <c r="K91" s="44">
        <v>138</v>
      </c>
      <c r="L91" s="43">
        <v>6.66</v>
      </c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90</v>
      </c>
      <c r="G92" s="51">
        <v>11.05</v>
      </c>
      <c r="H92" s="51">
        <v>8.09</v>
      </c>
      <c r="I92" s="51">
        <v>7.48</v>
      </c>
      <c r="J92" s="51">
        <v>158.18</v>
      </c>
      <c r="K92" s="44">
        <v>235</v>
      </c>
      <c r="L92" s="43">
        <v>30.64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51">
        <v>3.1</v>
      </c>
      <c r="H93" s="51">
        <v>10.26</v>
      </c>
      <c r="I93" s="51">
        <v>12.29</v>
      </c>
      <c r="J93" s="51">
        <v>182.86</v>
      </c>
      <c r="K93" s="44">
        <v>143</v>
      </c>
      <c r="L93" s="43">
        <v>9.64</v>
      </c>
    </row>
    <row r="94" spans="1:12" ht="15">
      <c r="A94" s="23"/>
      <c r="B94" s="15"/>
      <c r="C94" s="11"/>
      <c r="D94" s="7" t="s">
        <v>30</v>
      </c>
      <c r="E94" s="42" t="s">
        <v>60</v>
      </c>
      <c r="F94" s="43">
        <v>200</v>
      </c>
      <c r="G94" s="51">
        <v>3.9</v>
      </c>
      <c r="H94" s="51">
        <v>3.5</v>
      </c>
      <c r="I94" s="51">
        <v>17.5</v>
      </c>
      <c r="J94" s="51">
        <v>117.1</v>
      </c>
      <c r="K94" s="44"/>
      <c r="L94" s="43">
        <v>8.32</v>
      </c>
    </row>
    <row r="95" spans="1:12" ht="15">
      <c r="A95" s="23"/>
      <c r="B95" s="15"/>
      <c r="C95" s="11"/>
      <c r="D95" s="7" t="s">
        <v>87</v>
      </c>
      <c r="E95" s="42" t="s">
        <v>82</v>
      </c>
      <c r="F95" s="43">
        <v>60</v>
      </c>
      <c r="G95" s="51">
        <v>3.36</v>
      </c>
      <c r="H95" s="51">
        <v>1.32</v>
      </c>
      <c r="I95" s="51">
        <v>29.64</v>
      </c>
      <c r="J95" s="51">
        <v>137.94</v>
      </c>
      <c r="K95" s="44"/>
      <c r="L95" s="43">
        <v>3.9</v>
      </c>
    </row>
    <row r="96" spans="1:12" ht="15">
      <c r="A96" s="23"/>
      <c r="B96" s="15"/>
      <c r="C96" s="11"/>
      <c r="D96" s="7" t="s">
        <v>87</v>
      </c>
      <c r="E96" s="42" t="s">
        <v>79</v>
      </c>
      <c r="F96" s="43">
        <v>30</v>
      </c>
      <c r="G96" s="51">
        <v>1.99</v>
      </c>
      <c r="H96" s="51">
        <v>0.36</v>
      </c>
      <c r="I96" s="51">
        <v>12.54</v>
      </c>
      <c r="J96" s="51">
        <v>61.36</v>
      </c>
      <c r="K96" s="44"/>
      <c r="L96" s="43">
        <v>1.8</v>
      </c>
    </row>
    <row r="97" spans="1:12" ht="15">
      <c r="A97" s="23"/>
      <c r="B97" s="15"/>
      <c r="C97" s="11"/>
      <c r="D97" s="6" t="s">
        <v>24</v>
      </c>
      <c r="E97" s="42" t="s">
        <v>80</v>
      </c>
      <c r="F97" s="43">
        <v>100</v>
      </c>
      <c r="G97" s="51">
        <v>0.3</v>
      </c>
      <c r="H97" s="51">
        <v>0.2</v>
      </c>
      <c r="I97" s="51">
        <v>11.4</v>
      </c>
      <c r="J97" s="51">
        <v>47</v>
      </c>
      <c r="K97" s="44"/>
      <c r="L97" s="43">
        <v>5.5</v>
      </c>
    </row>
    <row r="98" spans="1:12" ht="15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940</v>
      </c>
      <c r="G99" s="52">
        <f t="shared" ref="G99" si="46">SUM(G90:G98)</f>
        <v>26.669999999999998</v>
      </c>
      <c r="H99" s="52">
        <f t="shared" ref="H99" si="47">SUM(H90:H98)</f>
        <v>27.36</v>
      </c>
      <c r="I99" s="52">
        <f t="shared" ref="I99" si="48">SUM(I90:I98)</f>
        <v>107.81</v>
      </c>
      <c r="J99" s="52">
        <f t="shared" ref="J99:L99" si="49">SUM(J90:J98)</f>
        <v>808.18999999999994</v>
      </c>
      <c r="K99" s="25"/>
      <c r="L99" s="19">
        <f t="shared" si="49"/>
        <v>84.92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1552</v>
      </c>
      <c r="G100" s="53">
        <f t="shared" ref="G100" si="50">G89+G99</f>
        <v>45.769999999999996</v>
      </c>
      <c r="H100" s="53">
        <f t="shared" ref="H100" si="51">H89+H99</f>
        <v>46.92</v>
      </c>
      <c r="I100" s="53">
        <f t="shared" ref="I100" si="52">I89+I99</f>
        <v>191.43</v>
      </c>
      <c r="J100" s="53">
        <f t="shared" ref="J100:L100" si="53">J89+J99</f>
        <v>1391.59</v>
      </c>
      <c r="K100" s="32"/>
      <c r="L100" s="32">
        <f t="shared" si="53"/>
        <v>149.45999999999998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210</v>
      </c>
      <c r="G101" s="50">
        <v>7.62</v>
      </c>
      <c r="H101" s="50">
        <v>6.43</v>
      </c>
      <c r="I101" s="50">
        <v>21.23</v>
      </c>
      <c r="J101" s="50">
        <v>175</v>
      </c>
      <c r="K101" s="41">
        <v>181</v>
      </c>
      <c r="L101" s="40">
        <v>15.4</v>
      </c>
    </row>
    <row r="102" spans="1:12" ht="15">
      <c r="A102" s="23"/>
      <c r="B102" s="15"/>
      <c r="C102" s="11"/>
      <c r="D102" s="6"/>
      <c r="E102" s="42" t="s">
        <v>91</v>
      </c>
      <c r="F102" s="43">
        <v>50</v>
      </c>
      <c r="G102" s="51">
        <v>3.71</v>
      </c>
      <c r="H102" s="51">
        <v>9.1</v>
      </c>
      <c r="I102" s="51">
        <v>10.83</v>
      </c>
      <c r="J102" s="51">
        <v>152</v>
      </c>
      <c r="K102" s="44">
        <v>3</v>
      </c>
      <c r="L102" s="43">
        <v>17.45</v>
      </c>
    </row>
    <row r="103" spans="1:12" ht="15">
      <c r="A103" s="23"/>
      <c r="B103" s="15"/>
      <c r="C103" s="11"/>
      <c r="D103" s="7" t="s">
        <v>22</v>
      </c>
      <c r="E103" s="42" t="s">
        <v>37</v>
      </c>
      <c r="F103" s="43">
        <v>200</v>
      </c>
      <c r="G103" s="51">
        <v>3.02</v>
      </c>
      <c r="H103" s="51">
        <v>2.66</v>
      </c>
      <c r="I103" s="51">
        <v>15.18</v>
      </c>
      <c r="J103" s="51">
        <v>93.26</v>
      </c>
      <c r="K103" s="44"/>
      <c r="L103" s="43">
        <v>8.7200000000000006</v>
      </c>
    </row>
    <row r="104" spans="1:12" ht="15">
      <c r="A104" s="23"/>
      <c r="B104" s="15"/>
      <c r="C104" s="11"/>
      <c r="D104" s="7" t="s">
        <v>23</v>
      </c>
      <c r="E104" s="42" t="s">
        <v>79</v>
      </c>
      <c r="F104" s="43">
        <v>30</v>
      </c>
      <c r="G104" s="51">
        <v>1.68</v>
      </c>
      <c r="H104" s="51">
        <v>0.66</v>
      </c>
      <c r="I104" s="51">
        <v>14.82</v>
      </c>
      <c r="J104" s="51">
        <v>69.97</v>
      </c>
      <c r="K104" s="44"/>
      <c r="L104" s="43">
        <v>1.8</v>
      </c>
    </row>
    <row r="105" spans="1:12" ht="15">
      <c r="A105" s="23"/>
      <c r="B105" s="15"/>
      <c r="C105" s="11"/>
      <c r="D105" s="7"/>
      <c r="E105" s="42"/>
      <c r="F105" s="43"/>
      <c r="G105" s="51"/>
      <c r="H105" s="51"/>
      <c r="I105" s="51"/>
      <c r="J105" s="51"/>
      <c r="K105" s="44"/>
      <c r="L105" s="43"/>
    </row>
    <row r="106" spans="1:12" ht="15">
      <c r="A106" s="23"/>
      <c r="B106" s="15"/>
      <c r="C106" s="11"/>
      <c r="D106" s="6" t="s">
        <v>23</v>
      </c>
      <c r="E106" s="42" t="s">
        <v>82</v>
      </c>
      <c r="F106" s="43">
        <v>40</v>
      </c>
      <c r="G106" s="51">
        <v>3.16</v>
      </c>
      <c r="H106" s="51">
        <v>0.8</v>
      </c>
      <c r="I106" s="51">
        <v>19.32</v>
      </c>
      <c r="J106" s="51">
        <v>93.52</v>
      </c>
      <c r="K106" s="44"/>
      <c r="L106" s="43">
        <v>1.95</v>
      </c>
    </row>
    <row r="107" spans="1:12" ht="15">
      <c r="A107" s="23"/>
      <c r="B107" s="15"/>
      <c r="C107" s="11"/>
      <c r="D107" s="6"/>
      <c r="E107" s="42"/>
      <c r="F107" s="43"/>
      <c r="G107" s="51"/>
      <c r="H107" s="51"/>
      <c r="I107" s="51"/>
      <c r="J107" s="51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530</v>
      </c>
      <c r="G108" s="52">
        <f t="shared" ref="G108:J108" si="54">SUM(G101:G107)</f>
        <v>19.190000000000001</v>
      </c>
      <c r="H108" s="52">
        <f t="shared" si="54"/>
        <v>19.649999999999999</v>
      </c>
      <c r="I108" s="52">
        <f t="shared" si="54"/>
        <v>81.38</v>
      </c>
      <c r="J108" s="52">
        <f t="shared" si="54"/>
        <v>583.75</v>
      </c>
      <c r="K108" s="25"/>
      <c r="L108" s="19">
        <f t="shared" ref="L108" si="55">SUM(L101:L107)</f>
        <v>45.32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51">
        <v>0.48</v>
      </c>
      <c r="H109" s="51">
        <v>0.12</v>
      </c>
      <c r="I109" s="51">
        <v>1.02</v>
      </c>
      <c r="J109" s="51">
        <v>6</v>
      </c>
      <c r="K109" s="44" t="s">
        <v>51</v>
      </c>
      <c r="L109" s="43">
        <v>8.91</v>
      </c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51">
        <v>1.76</v>
      </c>
      <c r="H110" s="51">
        <v>7.9</v>
      </c>
      <c r="I110" s="51">
        <v>7.9</v>
      </c>
      <c r="J110" s="51">
        <v>89.75</v>
      </c>
      <c r="K110" s="44">
        <v>124</v>
      </c>
      <c r="L110" s="43">
        <v>8.07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51">
        <v>9.7200000000000006</v>
      </c>
      <c r="H111" s="51">
        <v>7.29</v>
      </c>
      <c r="I111" s="51">
        <v>9.89</v>
      </c>
      <c r="J111" s="51">
        <v>147.37</v>
      </c>
      <c r="K111" s="44">
        <v>268</v>
      </c>
      <c r="L111" s="43">
        <v>50.14</v>
      </c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51">
        <v>4.04</v>
      </c>
      <c r="H112" s="51">
        <v>4.68</v>
      </c>
      <c r="I112" s="51">
        <v>24.55</v>
      </c>
      <c r="J112" s="51">
        <v>152.4</v>
      </c>
      <c r="K112" s="44">
        <v>303</v>
      </c>
      <c r="L112" s="43">
        <v>6.3</v>
      </c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180</v>
      </c>
      <c r="G113" s="51">
        <v>4.5999999999999996</v>
      </c>
      <c r="H113" s="51">
        <v>5</v>
      </c>
      <c r="I113" s="51">
        <v>10.4</v>
      </c>
      <c r="J113" s="51">
        <v>102</v>
      </c>
      <c r="K113" s="44"/>
      <c r="L113" s="43">
        <v>18</v>
      </c>
    </row>
    <row r="114" spans="1:12" ht="15">
      <c r="A114" s="23"/>
      <c r="B114" s="15"/>
      <c r="C114" s="11"/>
      <c r="D114" s="7" t="s">
        <v>87</v>
      </c>
      <c r="E114" s="42" t="s">
        <v>82</v>
      </c>
      <c r="F114" s="43">
        <v>60</v>
      </c>
      <c r="G114" s="51">
        <v>3.36</v>
      </c>
      <c r="H114" s="51">
        <v>1.32</v>
      </c>
      <c r="I114" s="51">
        <v>29.64</v>
      </c>
      <c r="J114" s="51">
        <v>137.94</v>
      </c>
      <c r="K114" s="44"/>
      <c r="L114" s="43">
        <v>3.9</v>
      </c>
    </row>
    <row r="115" spans="1:12" ht="15">
      <c r="A115" s="23"/>
      <c r="B115" s="15"/>
      <c r="C115" s="11"/>
      <c r="D115" s="7" t="s">
        <v>87</v>
      </c>
      <c r="E115" s="42" t="s">
        <v>79</v>
      </c>
      <c r="F115" s="43">
        <v>30</v>
      </c>
      <c r="G115" s="51">
        <v>1.99</v>
      </c>
      <c r="H115" s="51">
        <v>0.36</v>
      </c>
      <c r="I115" s="51">
        <v>12.54</v>
      </c>
      <c r="J115" s="51">
        <v>61.36</v>
      </c>
      <c r="K115" s="44"/>
      <c r="L115" s="43">
        <v>1.8</v>
      </c>
    </row>
    <row r="116" spans="1:12" ht="15">
      <c r="A116" s="23"/>
      <c r="B116" s="15"/>
      <c r="C116" s="11"/>
      <c r="D116" s="6" t="s">
        <v>24</v>
      </c>
      <c r="E116" s="42" t="s">
        <v>80</v>
      </c>
      <c r="F116" s="43">
        <v>100</v>
      </c>
      <c r="G116" s="51">
        <v>0.4</v>
      </c>
      <c r="H116" s="51">
        <v>0.6</v>
      </c>
      <c r="I116" s="51">
        <v>10.3</v>
      </c>
      <c r="J116" s="51">
        <v>47</v>
      </c>
      <c r="K116" s="44"/>
      <c r="L116" s="43">
        <v>7</v>
      </c>
    </row>
    <row r="117" spans="1:12" ht="15">
      <c r="A117" s="23"/>
      <c r="B117" s="15"/>
      <c r="C117" s="11"/>
      <c r="D117" s="6"/>
      <c r="E117" s="42"/>
      <c r="F117" s="43"/>
      <c r="G117" s="51"/>
      <c r="H117" s="51"/>
      <c r="I117" s="51"/>
      <c r="J117" s="51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920</v>
      </c>
      <c r="G118" s="52">
        <f t="shared" ref="G118:J118" si="56">SUM(G109:G117)</f>
        <v>26.349999999999998</v>
      </c>
      <c r="H118" s="52">
        <f t="shared" si="56"/>
        <v>27.27</v>
      </c>
      <c r="I118" s="52">
        <f t="shared" si="56"/>
        <v>106.24</v>
      </c>
      <c r="J118" s="52">
        <f t="shared" si="56"/>
        <v>743.82</v>
      </c>
      <c r="K118" s="25"/>
      <c r="L118" s="19">
        <f t="shared" ref="L118" si="57">SUM(L109:L117)</f>
        <v>104.12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1450</v>
      </c>
      <c r="G119" s="53">
        <f t="shared" ref="G119" si="58">G108+G118</f>
        <v>45.54</v>
      </c>
      <c r="H119" s="53">
        <f t="shared" ref="H119" si="59">H108+H118</f>
        <v>46.92</v>
      </c>
      <c r="I119" s="53">
        <f t="shared" ref="I119" si="60">I108+I118</f>
        <v>187.62</v>
      </c>
      <c r="J119" s="53">
        <f t="shared" ref="J119:L119" si="61">J108+J118</f>
        <v>1327.5700000000002</v>
      </c>
      <c r="K119" s="32"/>
      <c r="L119" s="32">
        <f t="shared" si="61"/>
        <v>149.44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50">
        <v>2.25</v>
      </c>
      <c r="H120" s="50">
        <v>3.3</v>
      </c>
      <c r="I120" s="50">
        <v>26.44</v>
      </c>
      <c r="J120" s="50">
        <v>161.44999999999999</v>
      </c>
      <c r="K120" s="41">
        <v>309</v>
      </c>
      <c r="L120" s="40">
        <v>5.05</v>
      </c>
    </row>
    <row r="121" spans="1:12" ht="15">
      <c r="A121" s="14"/>
      <c r="B121" s="15"/>
      <c r="C121" s="11"/>
      <c r="D121" s="6"/>
      <c r="E121" s="42" t="s">
        <v>65</v>
      </c>
      <c r="F121" s="43">
        <v>100</v>
      </c>
      <c r="G121" s="51">
        <v>10.6</v>
      </c>
      <c r="H121" s="51">
        <v>14.41</v>
      </c>
      <c r="I121" s="51">
        <v>5.6</v>
      </c>
      <c r="J121" s="51">
        <v>193.1</v>
      </c>
      <c r="K121" s="44">
        <v>437</v>
      </c>
      <c r="L121" s="43">
        <v>55.16</v>
      </c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51">
        <v>0.6</v>
      </c>
      <c r="H122" s="51">
        <v>0.4</v>
      </c>
      <c r="I122" s="51">
        <v>10.4</v>
      </c>
      <c r="J122" s="51">
        <v>47.6</v>
      </c>
      <c r="K122" s="44"/>
      <c r="L122" s="43">
        <v>6.62</v>
      </c>
    </row>
    <row r="123" spans="1:12" ht="15">
      <c r="A123" s="14"/>
      <c r="B123" s="15"/>
      <c r="C123" s="11"/>
      <c r="D123" s="7" t="s">
        <v>23</v>
      </c>
      <c r="E123" s="42" t="s">
        <v>79</v>
      </c>
      <c r="F123" s="43">
        <v>30</v>
      </c>
      <c r="G123" s="51">
        <v>1.68</v>
      </c>
      <c r="H123" s="51">
        <v>0.66</v>
      </c>
      <c r="I123" s="51">
        <v>14.82</v>
      </c>
      <c r="J123" s="51">
        <v>69.97</v>
      </c>
      <c r="K123" s="44"/>
      <c r="L123" s="43">
        <v>1.8</v>
      </c>
    </row>
    <row r="124" spans="1:12" ht="15">
      <c r="A124" s="14"/>
      <c r="B124" s="15"/>
      <c r="C124" s="11"/>
      <c r="D124" s="6" t="s">
        <v>23</v>
      </c>
      <c r="E124" s="42" t="s">
        <v>82</v>
      </c>
      <c r="F124" s="43">
        <v>40</v>
      </c>
      <c r="G124" s="51">
        <v>3.16</v>
      </c>
      <c r="H124" s="51">
        <v>0.8</v>
      </c>
      <c r="I124" s="51">
        <v>19.32</v>
      </c>
      <c r="J124" s="51">
        <v>93.52</v>
      </c>
      <c r="K124" s="44"/>
      <c r="L124" s="43">
        <v>2.6</v>
      </c>
    </row>
    <row r="125" spans="1:12" ht="15">
      <c r="A125" s="14"/>
      <c r="B125" s="15"/>
      <c r="C125" s="11"/>
      <c r="D125" s="6" t="s">
        <v>26</v>
      </c>
      <c r="E125" s="42" t="s">
        <v>83</v>
      </c>
      <c r="F125" s="43">
        <v>60</v>
      </c>
      <c r="G125" s="51">
        <v>0.9</v>
      </c>
      <c r="H125" s="51">
        <v>0.12</v>
      </c>
      <c r="I125" s="51">
        <v>4.2</v>
      </c>
      <c r="J125" s="51">
        <v>21</v>
      </c>
      <c r="K125" s="44"/>
      <c r="L125" s="43">
        <v>7.2</v>
      </c>
    </row>
    <row r="126" spans="1:12" ht="15">
      <c r="A126" s="16"/>
      <c r="B126" s="17"/>
      <c r="C126" s="8"/>
      <c r="D126" s="18" t="s">
        <v>31</v>
      </c>
      <c r="E126" s="9"/>
      <c r="F126" s="19">
        <f>SUM(F120:F125)</f>
        <v>580</v>
      </c>
      <c r="G126" s="52">
        <f>SUM(G120:G125)</f>
        <v>19.189999999999998</v>
      </c>
      <c r="H126" s="52">
        <f>SUM(H120:H125)</f>
        <v>19.690000000000001</v>
      </c>
      <c r="I126" s="52">
        <f>SUM(I120:I125)</f>
        <v>80.78</v>
      </c>
      <c r="J126" s="52">
        <f>SUM(J120:J125)</f>
        <v>586.64</v>
      </c>
      <c r="K126" s="25"/>
      <c r="L126" s="19">
        <f>SUM(L120:L125)</f>
        <v>78.429999999999993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42" t="s">
        <v>41</v>
      </c>
      <c r="F127" s="43">
        <v>60</v>
      </c>
      <c r="G127" s="51">
        <v>1.5</v>
      </c>
      <c r="H127" s="51">
        <v>0.2</v>
      </c>
      <c r="I127" s="51">
        <v>4.9000000000000004</v>
      </c>
      <c r="J127" s="51">
        <v>18</v>
      </c>
      <c r="K127" s="44"/>
      <c r="L127" s="43">
        <v>18.46</v>
      </c>
    </row>
    <row r="128" spans="1:12" ht="15">
      <c r="A128" s="14"/>
      <c r="B128" s="15"/>
      <c r="C128" s="11"/>
      <c r="D128" s="7" t="s">
        <v>27</v>
      </c>
      <c r="E128" s="42" t="s">
        <v>46</v>
      </c>
      <c r="F128" s="43">
        <v>250</v>
      </c>
      <c r="G128" s="51">
        <v>3.5</v>
      </c>
      <c r="H128" s="51">
        <v>10.3</v>
      </c>
      <c r="I128" s="51">
        <v>15.5</v>
      </c>
      <c r="J128" s="51">
        <v>148.30000000000001</v>
      </c>
      <c r="K128" s="44">
        <v>139</v>
      </c>
      <c r="L128" s="43">
        <v>7.98</v>
      </c>
    </row>
    <row r="129" spans="1:12" ht="15">
      <c r="A129" s="14"/>
      <c r="B129" s="15"/>
      <c r="C129" s="11"/>
      <c r="D129" s="7" t="s">
        <v>28</v>
      </c>
      <c r="E129" s="42" t="s">
        <v>98</v>
      </c>
      <c r="F129" s="43">
        <v>90</v>
      </c>
      <c r="G129" s="51">
        <v>9.5</v>
      </c>
      <c r="H129" s="51">
        <v>5.8</v>
      </c>
      <c r="I129" s="51">
        <v>2.9</v>
      </c>
      <c r="J129" s="51">
        <v>143.4</v>
      </c>
      <c r="K129" s="44">
        <v>232</v>
      </c>
      <c r="L129" s="43">
        <v>45.16</v>
      </c>
    </row>
    <row r="130" spans="1:12" ht="15">
      <c r="A130" s="14"/>
      <c r="B130" s="15"/>
      <c r="C130" s="11"/>
      <c r="D130" s="7" t="s">
        <v>29</v>
      </c>
      <c r="E130" s="42" t="s">
        <v>53</v>
      </c>
      <c r="F130" s="43">
        <v>150</v>
      </c>
      <c r="G130" s="51">
        <v>3.7</v>
      </c>
      <c r="H130" s="51">
        <v>6.8</v>
      </c>
      <c r="I130" s="51">
        <v>18.399999999999999</v>
      </c>
      <c r="J130" s="51">
        <v>137.30000000000001</v>
      </c>
      <c r="K130" s="44">
        <v>312</v>
      </c>
      <c r="L130" s="43">
        <v>10.87</v>
      </c>
    </row>
    <row r="131" spans="1:12" ht="15">
      <c r="A131" s="14"/>
      <c r="B131" s="15"/>
      <c r="C131" s="11"/>
      <c r="D131" s="7" t="s">
        <v>30</v>
      </c>
      <c r="E131" s="42" t="s">
        <v>52</v>
      </c>
      <c r="F131" s="43">
        <v>200</v>
      </c>
      <c r="G131" s="51">
        <v>7.0000000000000007E-2</v>
      </c>
      <c r="H131" s="51">
        <v>0.04</v>
      </c>
      <c r="I131" s="51">
        <v>12</v>
      </c>
      <c r="J131" s="51">
        <v>60</v>
      </c>
      <c r="K131" s="44">
        <v>376</v>
      </c>
      <c r="L131" s="43">
        <v>1.52</v>
      </c>
    </row>
    <row r="132" spans="1:12" ht="15">
      <c r="A132" s="14"/>
      <c r="B132" s="15"/>
      <c r="C132" s="11"/>
      <c r="D132" s="7" t="s">
        <v>87</v>
      </c>
      <c r="E132" s="42" t="s">
        <v>82</v>
      </c>
      <c r="F132" s="43">
        <v>60</v>
      </c>
      <c r="G132" s="51">
        <v>3.36</v>
      </c>
      <c r="H132" s="51">
        <v>1.32</v>
      </c>
      <c r="I132" s="51">
        <v>29.64</v>
      </c>
      <c r="J132" s="51">
        <v>137.94</v>
      </c>
      <c r="K132" s="44"/>
      <c r="L132" s="43">
        <v>3.9</v>
      </c>
    </row>
    <row r="133" spans="1:12" ht="15">
      <c r="A133" s="14"/>
      <c r="B133" s="15"/>
      <c r="C133" s="11"/>
      <c r="D133" s="7" t="s">
        <v>87</v>
      </c>
      <c r="E133" s="42" t="s">
        <v>79</v>
      </c>
      <c r="F133" s="43">
        <v>30</v>
      </c>
      <c r="G133" s="51">
        <v>1.94</v>
      </c>
      <c r="H133" s="51">
        <v>0.36</v>
      </c>
      <c r="I133" s="51">
        <v>12.54</v>
      </c>
      <c r="J133" s="51">
        <v>61.36</v>
      </c>
      <c r="K133" s="44"/>
      <c r="L133" s="43">
        <v>3</v>
      </c>
    </row>
    <row r="134" spans="1:12" ht="15">
      <c r="A134" s="14"/>
      <c r="B134" s="15"/>
      <c r="C134" s="11"/>
      <c r="D134" s="6" t="s">
        <v>24</v>
      </c>
      <c r="E134" s="42" t="s">
        <v>80</v>
      </c>
      <c r="F134" s="43">
        <v>100</v>
      </c>
      <c r="G134" s="51">
        <v>0.4</v>
      </c>
      <c r="H134" s="51">
        <v>0.2</v>
      </c>
      <c r="I134" s="51">
        <v>10.3</v>
      </c>
      <c r="J134" s="51">
        <v>47</v>
      </c>
      <c r="K134" s="44"/>
      <c r="L134" s="43">
        <v>7</v>
      </c>
    </row>
    <row r="135" spans="1:12" ht="15">
      <c r="A135" s="14"/>
      <c r="B135" s="15"/>
      <c r="C135" s="11"/>
      <c r="D135" s="6"/>
      <c r="E135" s="42" t="s">
        <v>78</v>
      </c>
      <c r="F135" s="43">
        <v>12</v>
      </c>
      <c r="G135" s="51">
        <v>1</v>
      </c>
      <c r="H135" s="51">
        <v>1.3</v>
      </c>
      <c r="I135" s="51">
        <v>8.5</v>
      </c>
      <c r="J135" s="51">
        <v>49.4</v>
      </c>
      <c r="K135" s="44"/>
      <c r="L135" s="43">
        <v>1.8</v>
      </c>
    </row>
    <row r="136" spans="1:12" ht="15">
      <c r="A136" s="16"/>
      <c r="B136" s="17"/>
      <c r="C136" s="8"/>
      <c r="D136" s="18" t="s">
        <v>31</v>
      </c>
      <c r="E136" s="9"/>
      <c r="F136" s="19">
        <f>SUM(F127:F135)</f>
        <v>952</v>
      </c>
      <c r="G136" s="52">
        <f t="shared" ref="G136:J136" si="62">SUM(G127:G135)</f>
        <v>24.97</v>
      </c>
      <c r="H136" s="52">
        <f t="shared" si="62"/>
        <v>26.32</v>
      </c>
      <c r="I136" s="52">
        <f t="shared" si="62"/>
        <v>114.67999999999999</v>
      </c>
      <c r="J136" s="52">
        <f t="shared" si="62"/>
        <v>802.7</v>
      </c>
      <c r="K136" s="25"/>
      <c r="L136" s="19">
        <f t="shared" ref="L136" si="63">SUM(L127:L135)</f>
        <v>99.69</v>
      </c>
    </row>
    <row r="137" spans="1:12" ht="15.75" thickBot="1">
      <c r="A137" s="33">
        <f>A120</f>
        <v>2</v>
      </c>
      <c r="B137" s="33">
        <f>B120</f>
        <v>2</v>
      </c>
      <c r="C137" s="56" t="s">
        <v>4</v>
      </c>
      <c r="D137" s="57"/>
      <c r="E137" s="31"/>
      <c r="F137" s="32">
        <f>F126+F136</f>
        <v>1532</v>
      </c>
      <c r="G137" s="53">
        <f t="shared" ref="G137" si="64">G126+G136</f>
        <v>44.16</v>
      </c>
      <c r="H137" s="53">
        <f t="shared" ref="H137" si="65">H126+H136</f>
        <v>46.010000000000005</v>
      </c>
      <c r="I137" s="53">
        <f t="shared" ref="I137" si="66">I126+I136</f>
        <v>195.45999999999998</v>
      </c>
      <c r="J137" s="53">
        <f t="shared" ref="J137:L137" si="67">J126+J136</f>
        <v>1389.3400000000001</v>
      </c>
      <c r="K137" s="32"/>
      <c r="L137" s="32">
        <f t="shared" si="67"/>
        <v>178.12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42" t="s">
        <v>66</v>
      </c>
      <c r="F138" s="43">
        <v>185</v>
      </c>
      <c r="G138" s="51">
        <v>11.3</v>
      </c>
      <c r="H138" s="51">
        <v>9.98</v>
      </c>
      <c r="I138" s="51">
        <v>26.54</v>
      </c>
      <c r="J138" s="51">
        <v>179.3</v>
      </c>
      <c r="K138" s="44">
        <v>492</v>
      </c>
      <c r="L138" s="43">
        <v>39.07</v>
      </c>
    </row>
    <row r="139" spans="1:12" ht="15">
      <c r="A139" s="23"/>
      <c r="B139" s="15"/>
      <c r="C139" s="11"/>
      <c r="D139" s="7" t="s">
        <v>26</v>
      </c>
      <c r="E139" s="42" t="s">
        <v>67</v>
      </c>
      <c r="F139" s="43">
        <v>60</v>
      </c>
      <c r="G139" s="51">
        <v>0.5</v>
      </c>
      <c r="H139" s="51">
        <v>5.12</v>
      </c>
      <c r="I139" s="51">
        <v>4.2</v>
      </c>
      <c r="J139" s="51">
        <v>43.2</v>
      </c>
      <c r="K139" s="44">
        <v>78</v>
      </c>
      <c r="L139" s="43">
        <v>6.39</v>
      </c>
    </row>
    <row r="140" spans="1:12" ht="15">
      <c r="A140" s="23"/>
      <c r="B140" s="15"/>
      <c r="C140" s="11"/>
      <c r="D140" s="7" t="s">
        <v>22</v>
      </c>
      <c r="E140" s="42" t="s">
        <v>68</v>
      </c>
      <c r="F140" s="43">
        <v>200</v>
      </c>
      <c r="G140" s="51">
        <v>0.68</v>
      </c>
      <c r="H140" s="51">
        <v>1.96</v>
      </c>
      <c r="I140" s="51">
        <v>0.77</v>
      </c>
      <c r="J140" s="51">
        <v>87.72</v>
      </c>
      <c r="K140" s="44">
        <v>388</v>
      </c>
      <c r="L140" s="43">
        <v>7.62</v>
      </c>
    </row>
    <row r="141" spans="1:12" ht="15.75" customHeight="1">
      <c r="A141" s="23"/>
      <c r="B141" s="15"/>
      <c r="C141" s="11"/>
      <c r="D141" s="7" t="s">
        <v>23</v>
      </c>
      <c r="E141" s="42" t="s">
        <v>79</v>
      </c>
      <c r="F141" s="43">
        <v>30</v>
      </c>
      <c r="G141" s="51">
        <v>1.68</v>
      </c>
      <c r="H141" s="51">
        <v>0.66</v>
      </c>
      <c r="I141" s="51">
        <v>14.82</v>
      </c>
      <c r="J141" s="51">
        <v>69.97</v>
      </c>
      <c r="K141" s="44"/>
      <c r="L141" s="43">
        <v>1.8</v>
      </c>
    </row>
    <row r="142" spans="1:12" ht="15">
      <c r="A142" s="23"/>
      <c r="B142" s="15"/>
      <c r="C142" s="11"/>
      <c r="D142" s="7" t="s">
        <v>24</v>
      </c>
      <c r="E142" s="42" t="s">
        <v>80</v>
      </c>
      <c r="F142" s="43">
        <v>200</v>
      </c>
      <c r="G142" s="51">
        <v>1.32</v>
      </c>
      <c r="H142" s="51">
        <v>7.0000000000000007E-2</v>
      </c>
      <c r="I142" s="51">
        <v>16.2</v>
      </c>
      <c r="J142" s="51">
        <v>86</v>
      </c>
      <c r="K142" s="44"/>
      <c r="L142" s="43">
        <v>14</v>
      </c>
    </row>
    <row r="143" spans="1:12" ht="15">
      <c r="A143" s="23"/>
      <c r="B143" s="15"/>
      <c r="C143" s="11"/>
      <c r="D143" s="6" t="s">
        <v>23</v>
      </c>
      <c r="E143" s="42" t="s">
        <v>82</v>
      </c>
      <c r="F143" s="43">
        <v>40</v>
      </c>
      <c r="G143" s="51">
        <v>3.16</v>
      </c>
      <c r="H143" s="51">
        <v>0.8</v>
      </c>
      <c r="I143" s="51">
        <v>19.32</v>
      </c>
      <c r="J143" s="51">
        <v>93.52</v>
      </c>
      <c r="K143" s="44"/>
      <c r="L143" s="43">
        <v>2.6</v>
      </c>
    </row>
    <row r="144" spans="1:12" ht="15">
      <c r="A144" s="23"/>
      <c r="B144" s="15"/>
      <c r="C144" s="11"/>
      <c r="D144" s="6"/>
      <c r="E144" s="42"/>
      <c r="F144" s="43"/>
      <c r="G144" s="51"/>
      <c r="H144" s="51"/>
      <c r="I144" s="51"/>
      <c r="J144" s="51"/>
      <c r="K144" s="44"/>
      <c r="L144" s="43"/>
    </row>
    <row r="145" spans="1:12" ht="15">
      <c r="A145" s="24"/>
      <c r="B145" s="17"/>
      <c r="C145" s="8"/>
      <c r="D145" s="18" t="s">
        <v>31</v>
      </c>
      <c r="E145" s="9"/>
      <c r="F145" s="19">
        <f>SUM(F138:F144)</f>
        <v>715</v>
      </c>
      <c r="G145" s="52">
        <f t="shared" ref="G145:J145" si="68">SUM(G138:G144)</f>
        <v>18.64</v>
      </c>
      <c r="H145" s="52">
        <f t="shared" si="68"/>
        <v>18.590000000000003</v>
      </c>
      <c r="I145" s="52">
        <f t="shared" si="68"/>
        <v>81.849999999999994</v>
      </c>
      <c r="J145" s="52">
        <f t="shared" si="68"/>
        <v>559.71</v>
      </c>
      <c r="K145" s="25"/>
      <c r="L145" s="19">
        <f t="shared" ref="L145" si="69">SUM(L138:L144)</f>
        <v>71.47999999999999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51"/>
      <c r="H146" s="51"/>
      <c r="I146" s="51"/>
      <c r="J146" s="51"/>
      <c r="K146" s="44"/>
      <c r="L146" s="43"/>
    </row>
    <row r="147" spans="1:12" ht="15.75" thickBot="1">
      <c r="A147" s="23"/>
      <c r="B147" s="15"/>
      <c r="C147" s="11"/>
      <c r="D147" s="7" t="s">
        <v>27</v>
      </c>
      <c r="E147" s="42" t="s">
        <v>69</v>
      </c>
      <c r="F147" s="43">
        <v>250</v>
      </c>
      <c r="G147" s="51">
        <v>5.5</v>
      </c>
      <c r="H147" s="51">
        <v>6.3</v>
      </c>
      <c r="I147" s="51">
        <v>29.7</v>
      </c>
      <c r="J147" s="51">
        <v>182.3</v>
      </c>
      <c r="K147" s="44">
        <v>132</v>
      </c>
      <c r="L147" s="43">
        <v>8.43</v>
      </c>
    </row>
    <row r="148" spans="1:12" ht="15">
      <c r="A148" s="23"/>
      <c r="B148" s="15"/>
      <c r="C148" s="11"/>
      <c r="D148" s="7" t="s">
        <v>28</v>
      </c>
      <c r="E148" s="39" t="s">
        <v>99</v>
      </c>
      <c r="F148" s="40">
        <v>180</v>
      </c>
      <c r="G148" s="50">
        <v>9.15</v>
      </c>
      <c r="H148" s="50">
        <v>12.45</v>
      </c>
      <c r="I148" s="50">
        <v>19</v>
      </c>
      <c r="J148" s="50">
        <v>250</v>
      </c>
      <c r="K148" s="41">
        <v>223</v>
      </c>
      <c r="L148" s="40">
        <v>50.66</v>
      </c>
    </row>
    <row r="149" spans="1:12" ht="15">
      <c r="A149" s="23"/>
      <c r="B149" s="15"/>
      <c r="C149" s="11"/>
      <c r="D149" s="7" t="s">
        <v>29</v>
      </c>
      <c r="E149" s="42"/>
      <c r="F149" s="43"/>
      <c r="G149" s="51"/>
      <c r="H149" s="51"/>
      <c r="I149" s="51"/>
      <c r="J149" s="51"/>
      <c r="K149" s="44"/>
      <c r="L149" s="43"/>
    </row>
    <row r="150" spans="1:12" ht="15">
      <c r="A150" s="23"/>
      <c r="B150" s="15"/>
      <c r="C150" s="11"/>
      <c r="D150" s="7" t="s">
        <v>30</v>
      </c>
      <c r="E150" s="42" t="s">
        <v>75</v>
      </c>
      <c r="F150" s="43">
        <v>200</v>
      </c>
      <c r="G150" s="51">
        <v>4.5999999999999996</v>
      </c>
      <c r="H150" s="51">
        <v>5</v>
      </c>
      <c r="I150" s="51">
        <v>11.4</v>
      </c>
      <c r="J150" s="51">
        <v>112</v>
      </c>
      <c r="K150" s="44"/>
      <c r="L150" s="43">
        <v>20</v>
      </c>
    </row>
    <row r="151" spans="1:12" ht="15">
      <c r="A151" s="23"/>
      <c r="B151" s="15"/>
      <c r="C151" s="11"/>
      <c r="D151" s="7" t="s">
        <v>87</v>
      </c>
      <c r="E151" s="42" t="s">
        <v>82</v>
      </c>
      <c r="F151" s="43">
        <v>60</v>
      </c>
      <c r="G151" s="51">
        <v>3.36</v>
      </c>
      <c r="H151" s="51">
        <v>1.32</v>
      </c>
      <c r="I151" s="51">
        <v>29.64</v>
      </c>
      <c r="J151" s="51">
        <v>137.94</v>
      </c>
      <c r="K151" s="44"/>
      <c r="L151" s="43">
        <v>3.9</v>
      </c>
    </row>
    <row r="152" spans="1:12" ht="15">
      <c r="A152" s="23"/>
      <c r="B152" s="15"/>
      <c r="C152" s="11"/>
      <c r="D152" s="7" t="s">
        <v>23</v>
      </c>
      <c r="E152" s="42" t="s">
        <v>79</v>
      </c>
      <c r="F152" s="43">
        <v>30</v>
      </c>
      <c r="G152" s="51">
        <v>1.94</v>
      </c>
      <c r="H152" s="51">
        <v>0.36</v>
      </c>
      <c r="I152" s="51">
        <v>12.54</v>
      </c>
      <c r="J152" s="51">
        <v>61.36</v>
      </c>
      <c r="K152" s="44"/>
      <c r="L152" s="43">
        <v>1.8</v>
      </c>
    </row>
    <row r="153" spans="1:12" ht="15">
      <c r="A153" s="23"/>
      <c r="B153" s="15"/>
      <c r="C153" s="11"/>
      <c r="D153" s="6"/>
      <c r="E153" s="42"/>
      <c r="F153" s="43"/>
      <c r="G153" s="51"/>
      <c r="H153" s="51"/>
      <c r="I153" s="51"/>
      <c r="J153" s="51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51"/>
      <c r="H154" s="51"/>
      <c r="I154" s="51"/>
      <c r="J154" s="51"/>
      <c r="K154" s="44"/>
      <c r="L154" s="43"/>
    </row>
    <row r="155" spans="1:12" ht="15">
      <c r="A155" s="24"/>
      <c r="B155" s="17"/>
      <c r="C155" s="8"/>
      <c r="D155" s="18" t="s">
        <v>31</v>
      </c>
      <c r="E155" s="9"/>
      <c r="F155" s="19">
        <f>SUM(F146:F154)</f>
        <v>720</v>
      </c>
      <c r="G155" s="52">
        <f t="shared" ref="G155:J155" si="70">SUM(G146:G154)</f>
        <v>24.55</v>
      </c>
      <c r="H155" s="52">
        <f t="shared" si="70"/>
        <v>25.43</v>
      </c>
      <c r="I155" s="52">
        <f t="shared" si="70"/>
        <v>102.28</v>
      </c>
      <c r="J155" s="52">
        <f t="shared" si="70"/>
        <v>743.6</v>
      </c>
      <c r="K155" s="25"/>
      <c r="L155" s="19">
        <f t="shared" ref="L155" si="71">SUM(L146:L154)</f>
        <v>84.79</v>
      </c>
    </row>
    <row r="156" spans="1:12" ht="15">
      <c r="A156" s="29">
        <f>A138</f>
        <v>2</v>
      </c>
      <c r="B156" s="30">
        <f>B138</f>
        <v>3</v>
      </c>
      <c r="C156" s="56" t="s">
        <v>4</v>
      </c>
      <c r="D156" s="57"/>
      <c r="E156" s="31"/>
      <c r="F156" s="32">
        <f>F145+F155</f>
        <v>1435</v>
      </c>
      <c r="G156" s="53">
        <f t="shared" ref="G156" si="72">G145+G155</f>
        <v>43.19</v>
      </c>
      <c r="H156" s="53">
        <f t="shared" ref="H156" si="73">H145+H155</f>
        <v>44.02</v>
      </c>
      <c r="I156" s="53">
        <f t="shared" ref="I156" si="74">I145+I155</f>
        <v>184.13</v>
      </c>
      <c r="J156" s="53">
        <f t="shared" ref="J156:L156" si="75">J145+J155</f>
        <v>1303.31</v>
      </c>
      <c r="K156" s="32"/>
      <c r="L156" s="32">
        <f t="shared" si="75"/>
        <v>156.26999999999998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 t="s">
        <v>70</v>
      </c>
      <c r="F157" s="40">
        <v>150</v>
      </c>
      <c r="G157" s="50">
        <v>2.19</v>
      </c>
      <c r="H157" s="50">
        <v>4.91</v>
      </c>
      <c r="I157" s="50">
        <v>3.01</v>
      </c>
      <c r="J157" s="50">
        <v>92.35</v>
      </c>
      <c r="K157" s="41">
        <v>310</v>
      </c>
      <c r="L157" s="40">
        <v>10.5</v>
      </c>
    </row>
    <row r="158" spans="1:12" ht="15">
      <c r="A158" s="23"/>
      <c r="B158" s="15"/>
      <c r="C158" s="11"/>
      <c r="D158" s="6"/>
      <c r="E158" s="42" t="s">
        <v>71</v>
      </c>
      <c r="F158" s="43">
        <v>90</v>
      </c>
      <c r="G158" s="51">
        <v>8.25</v>
      </c>
      <c r="H158" s="51">
        <v>11.49</v>
      </c>
      <c r="I158" s="51">
        <v>1.48</v>
      </c>
      <c r="J158" s="51">
        <v>127.18</v>
      </c>
      <c r="K158" s="44">
        <v>235</v>
      </c>
      <c r="L158" s="43">
        <v>30.74</v>
      </c>
    </row>
    <row r="159" spans="1:12" ht="15">
      <c r="A159" s="23"/>
      <c r="B159" s="15"/>
      <c r="C159" s="11"/>
      <c r="D159" s="7" t="s">
        <v>22</v>
      </c>
      <c r="E159" s="42" t="s">
        <v>43</v>
      </c>
      <c r="F159" s="43">
        <v>200</v>
      </c>
      <c r="G159" s="51">
        <v>1</v>
      </c>
      <c r="H159" s="51">
        <v>0</v>
      </c>
      <c r="I159" s="51">
        <v>20.23</v>
      </c>
      <c r="J159" s="51">
        <v>84.93</v>
      </c>
      <c r="K159" s="44"/>
      <c r="L159" s="43">
        <v>10</v>
      </c>
    </row>
    <row r="160" spans="1:12" ht="15">
      <c r="A160" s="23"/>
      <c r="B160" s="15"/>
      <c r="C160" s="11"/>
      <c r="D160" s="7" t="s">
        <v>23</v>
      </c>
      <c r="E160" s="42" t="s">
        <v>89</v>
      </c>
      <c r="F160" s="43">
        <v>70</v>
      </c>
      <c r="G160" s="51">
        <v>4.84</v>
      </c>
      <c r="H160" s="51">
        <v>1.46</v>
      </c>
      <c r="I160" s="51">
        <v>34.14</v>
      </c>
      <c r="J160" s="51">
        <v>163.49</v>
      </c>
      <c r="K160" s="44"/>
      <c r="L160" s="43">
        <v>4.4000000000000004</v>
      </c>
    </row>
    <row r="161" spans="1:12" ht="15">
      <c r="A161" s="23"/>
      <c r="B161" s="15"/>
      <c r="C161" s="11"/>
      <c r="D161" s="7" t="s">
        <v>24</v>
      </c>
      <c r="E161" s="42" t="s">
        <v>80</v>
      </c>
      <c r="F161" s="43">
        <v>100</v>
      </c>
      <c r="G161" s="51">
        <v>0.3</v>
      </c>
      <c r="H161" s="51">
        <v>0.2</v>
      </c>
      <c r="I161" s="51">
        <v>11.4</v>
      </c>
      <c r="J161" s="51">
        <v>47</v>
      </c>
      <c r="K161" s="44"/>
      <c r="L161" s="43">
        <v>7</v>
      </c>
    </row>
    <row r="162" spans="1:12" ht="15">
      <c r="A162" s="23"/>
      <c r="B162" s="15"/>
      <c r="C162" s="11"/>
      <c r="D162" s="6"/>
      <c r="E162" s="42" t="s">
        <v>77</v>
      </c>
      <c r="F162" s="43">
        <v>12</v>
      </c>
      <c r="G162" s="51">
        <v>0.97</v>
      </c>
      <c r="H162" s="51">
        <v>1.34</v>
      </c>
      <c r="I162" s="51">
        <v>8.5399999999999991</v>
      </c>
      <c r="J162" s="51">
        <v>49.38</v>
      </c>
      <c r="K162" s="44"/>
      <c r="L162" s="43">
        <v>1.8</v>
      </c>
    </row>
    <row r="163" spans="1:12" ht="15">
      <c r="A163" s="23"/>
      <c r="B163" s="15"/>
      <c r="C163" s="11"/>
      <c r="D163" s="6" t="s">
        <v>26</v>
      </c>
      <c r="E163" s="42" t="s">
        <v>41</v>
      </c>
      <c r="F163" s="43">
        <v>60</v>
      </c>
      <c r="G163" s="51">
        <v>1.5</v>
      </c>
      <c r="H163" s="51">
        <v>0.2</v>
      </c>
      <c r="I163" s="51">
        <v>4.8499999999999996</v>
      </c>
      <c r="J163" s="51">
        <v>18</v>
      </c>
      <c r="K163" s="44"/>
      <c r="L163" s="43">
        <v>18.46</v>
      </c>
    </row>
    <row r="164" spans="1:12" ht="15">
      <c r="A164" s="24"/>
      <c r="B164" s="17"/>
      <c r="C164" s="8"/>
      <c r="D164" s="18" t="s">
        <v>31</v>
      </c>
      <c r="E164" s="9"/>
      <c r="F164" s="19">
        <f>SUM(F157:F163)</f>
        <v>682</v>
      </c>
      <c r="G164" s="52">
        <f t="shared" ref="G164:J164" si="76">SUM(G157:G163)</f>
        <v>19.05</v>
      </c>
      <c r="H164" s="52">
        <f t="shared" si="76"/>
        <v>19.599999999999998</v>
      </c>
      <c r="I164" s="52">
        <f t="shared" si="76"/>
        <v>83.65</v>
      </c>
      <c r="J164" s="52">
        <f t="shared" si="76"/>
        <v>582.33000000000004</v>
      </c>
      <c r="K164" s="25"/>
      <c r="L164" s="19">
        <f t="shared" ref="L164" si="77">SUM(L157:L163)</f>
        <v>82.9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 t="s">
        <v>84</v>
      </c>
      <c r="F165" s="43">
        <v>60</v>
      </c>
      <c r="G165" s="51">
        <v>0.67</v>
      </c>
      <c r="H165" s="51">
        <v>0</v>
      </c>
      <c r="I165" s="51">
        <v>2.1</v>
      </c>
      <c r="J165" s="51">
        <v>12</v>
      </c>
      <c r="K165" s="44" t="s">
        <v>51</v>
      </c>
      <c r="L165" s="43">
        <v>8.91</v>
      </c>
    </row>
    <row r="166" spans="1:12" ht="15">
      <c r="A166" s="23"/>
      <c r="B166" s="15"/>
      <c r="C166" s="11"/>
      <c r="D166" s="7" t="s">
        <v>27</v>
      </c>
      <c r="E166" s="42" t="s">
        <v>39</v>
      </c>
      <c r="F166" s="43">
        <v>250</v>
      </c>
      <c r="G166" s="51">
        <v>1.3</v>
      </c>
      <c r="H166" s="51">
        <v>6.21</v>
      </c>
      <c r="I166" s="51">
        <v>9.39</v>
      </c>
      <c r="J166" s="51">
        <v>93.75</v>
      </c>
      <c r="K166" s="44">
        <v>110</v>
      </c>
      <c r="L166" s="43">
        <v>8.5500000000000007</v>
      </c>
    </row>
    <row r="167" spans="1:12" ht="15">
      <c r="A167" s="23"/>
      <c r="B167" s="15"/>
      <c r="C167" s="11"/>
      <c r="D167" s="7" t="s">
        <v>28</v>
      </c>
      <c r="E167" s="42" t="s">
        <v>72</v>
      </c>
      <c r="F167" s="43">
        <v>200</v>
      </c>
      <c r="G167" s="51">
        <v>16.18</v>
      </c>
      <c r="H167" s="51">
        <v>16.3</v>
      </c>
      <c r="I167" s="51">
        <v>45.12</v>
      </c>
      <c r="J167" s="51">
        <v>316.2</v>
      </c>
      <c r="K167" s="44">
        <v>258</v>
      </c>
      <c r="L167" s="43">
        <v>66.11</v>
      </c>
    </row>
    <row r="168" spans="1:12" ht="15">
      <c r="A168" s="23"/>
      <c r="B168" s="15"/>
      <c r="C168" s="11"/>
      <c r="D168" s="7" t="s">
        <v>29</v>
      </c>
      <c r="E168" s="42"/>
      <c r="F168" s="43"/>
      <c r="G168" s="51"/>
      <c r="H168" s="51"/>
      <c r="I168" s="51"/>
      <c r="J168" s="51"/>
      <c r="K168" s="44"/>
      <c r="L168" s="43"/>
    </row>
    <row r="169" spans="1:12" ht="15">
      <c r="A169" s="23"/>
      <c r="B169" s="15"/>
      <c r="C169" s="11"/>
      <c r="D169" s="7" t="s">
        <v>30</v>
      </c>
      <c r="E169" s="42" t="s">
        <v>37</v>
      </c>
      <c r="F169" s="43">
        <v>200</v>
      </c>
      <c r="G169" s="51">
        <v>3.02</v>
      </c>
      <c r="H169" s="51">
        <v>2.33</v>
      </c>
      <c r="I169" s="51">
        <v>15.18</v>
      </c>
      <c r="J169" s="51">
        <v>93.26</v>
      </c>
      <c r="K169" s="44"/>
      <c r="L169" s="43">
        <v>8.7200000000000006</v>
      </c>
    </row>
    <row r="170" spans="1:12" ht="15">
      <c r="A170" s="23"/>
      <c r="B170" s="15"/>
      <c r="C170" s="11"/>
      <c r="D170" s="7" t="s">
        <v>23</v>
      </c>
      <c r="E170" s="42" t="s">
        <v>82</v>
      </c>
      <c r="F170" s="43">
        <v>60</v>
      </c>
      <c r="G170" s="51">
        <v>3.36</v>
      </c>
      <c r="H170" s="51">
        <v>1.32</v>
      </c>
      <c r="I170" s="51">
        <v>29.64</v>
      </c>
      <c r="J170" s="51">
        <v>137.94</v>
      </c>
      <c r="K170" s="44"/>
      <c r="L170" s="43">
        <v>3.9</v>
      </c>
    </row>
    <row r="171" spans="1:12" ht="15">
      <c r="A171" s="23"/>
      <c r="B171" s="15"/>
      <c r="C171" s="11"/>
      <c r="D171" s="7" t="s">
        <v>87</v>
      </c>
      <c r="E171" s="42" t="s">
        <v>79</v>
      </c>
      <c r="F171" s="43">
        <v>30</v>
      </c>
      <c r="G171" s="51">
        <v>1.19</v>
      </c>
      <c r="H171" s="51">
        <v>0.36</v>
      </c>
      <c r="I171" s="51">
        <v>12.54</v>
      </c>
      <c r="J171" s="51">
        <v>61.36</v>
      </c>
      <c r="K171" s="44"/>
      <c r="L171" s="43">
        <v>1.8</v>
      </c>
    </row>
    <row r="172" spans="1:12" ht="15">
      <c r="A172" s="23"/>
      <c r="B172" s="15"/>
      <c r="C172" s="11"/>
      <c r="D172" s="6"/>
      <c r="E172" s="42"/>
      <c r="F172" s="43"/>
      <c r="G172" s="51"/>
      <c r="H172" s="51"/>
      <c r="I172" s="51"/>
      <c r="J172" s="51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51"/>
      <c r="H173" s="51"/>
      <c r="I173" s="51"/>
      <c r="J173" s="51"/>
      <c r="K173" s="44"/>
      <c r="L173" s="43"/>
    </row>
    <row r="174" spans="1:12" ht="15">
      <c r="A174" s="24"/>
      <c r="B174" s="17"/>
      <c r="C174" s="8"/>
      <c r="D174" s="18" t="s">
        <v>31</v>
      </c>
      <c r="E174" s="9"/>
      <c r="F174" s="19">
        <f>SUM(F165:F173)</f>
        <v>800</v>
      </c>
      <c r="G174" s="52">
        <f t="shared" ref="G174:J174" si="78">SUM(G165:G173)</f>
        <v>25.72</v>
      </c>
      <c r="H174" s="52">
        <f t="shared" si="78"/>
        <v>26.520000000000003</v>
      </c>
      <c r="I174" s="52">
        <f t="shared" si="78"/>
        <v>113.97</v>
      </c>
      <c r="J174" s="52">
        <f t="shared" si="78"/>
        <v>714.5100000000001</v>
      </c>
      <c r="K174" s="25"/>
      <c r="L174" s="19">
        <f t="shared" ref="L174" si="79">SUM(L165:L173)</f>
        <v>97.99</v>
      </c>
    </row>
    <row r="175" spans="1:12" ht="15">
      <c r="A175" s="29">
        <f>A157</f>
        <v>2</v>
      </c>
      <c r="B175" s="30">
        <f>B157</f>
        <v>4</v>
      </c>
      <c r="C175" s="56" t="s">
        <v>4</v>
      </c>
      <c r="D175" s="57"/>
      <c r="E175" s="31"/>
      <c r="F175" s="32">
        <f>F164+F174</f>
        <v>1482</v>
      </c>
      <c r="G175" s="53">
        <f t="shared" ref="G175" si="80">G164+G174</f>
        <v>44.769999999999996</v>
      </c>
      <c r="H175" s="53">
        <f t="shared" ref="H175" si="81">H164+H174</f>
        <v>46.120000000000005</v>
      </c>
      <c r="I175" s="53">
        <f t="shared" ref="I175" si="82">I164+I174</f>
        <v>197.62</v>
      </c>
      <c r="J175" s="53">
        <f t="shared" ref="J175:L175" si="83">J164+J174</f>
        <v>1296.8400000000001</v>
      </c>
      <c r="K175" s="32"/>
      <c r="L175" s="32">
        <f t="shared" si="83"/>
        <v>180.89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39" t="s">
        <v>55</v>
      </c>
      <c r="F176" s="40">
        <v>150</v>
      </c>
      <c r="G176" s="50">
        <v>2.63</v>
      </c>
      <c r="H176" s="50">
        <v>8.2100000000000009</v>
      </c>
      <c r="I176" s="50">
        <v>8.42</v>
      </c>
      <c r="J176" s="50">
        <v>145.5</v>
      </c>
      <c r="K176" s="41">
        <v>303</v>
      </c>
      <c r="L176" s="40">
        <v>7.6</v>
      </c>
    </row>
    <row r="177" spans="1:12" ht="15">
      <c r="A177" s="23"/>
      <c r="B177" s="15"/>
      <c r="C177" s="11"/>
      <c r="D177" s="6"/>
      <c r="E177" s="42" t="s">
        <v>73</v>
      </c>
      <c r="F177" s="43">
        <v>90</v>
      </c>
      <c r="G177" s="51">
        <v>8.9</v>
      </c>
      <c r="H177" s="51">
        <v>4.2</v>
      </c>
      <c r="I177" s="51">
        <v>5</v>
      </c>
      <c r="J177" s="51">
        <v>50</v>
      </c>
      <c r="K177" s="44">
        <v>255</v>
      </c>
      <c r="L177" s="43">
        <v>39.71</v>
      </c>
    </row>
    <row r="178" spans="1:12" ht="15">
      <c r="A178" s="23"/>
      <c r="B178" s="15"/>
      <c r="C178" s="11"/>
      <c r="D178" s="7" t="s">
        <v>22</v>
      </c>
      <c r="E178" s="42" t="s">
        <v>48</v>
      </c>
      <c r="F178" s="43">
        <v>200</v>
      </c>
      <c r="G178" s="51">
        <v>0.66</v>
      </c>
      <c r="H178" s="51">
        <v>0.18</v>
      </c>
      <c r="I178" s="51">
        <v>10.4</v>
      </c>
      <c r="J178" s="51">
        <v>98.1</v>
      </c>
      <c r="K178" s="44"/>
      <c r="L178" s="43">
        <v>3.42</v>
      </c>
    </row>
    <row r="179" spans="1:12" ht="15">
      <c r="A179" s="23"/>
      <c r="B179" s="15"/>
      <c r="C179" s="11"/>
      <c r="D179" s="7" t="s">
        <v>23</v>
      </c>
      <c r="E179" s="42" t="s">
        <v>93</v>
      </c>
      <c r="F179" s="43">
        <v>70</v>
      </c>
      <c r="G179" s="51">
        <v>4.84</v>
      </c>
      <c r="H179" s="51">
        <v>1.46</v>
      </c>
      <c r="I179" s="51">
        <v>34.14</v>
      </c>
      <c r="J179" s="51">
        <v>163.49</v>
      </c>
      <c r="K179" s="44"/>
      <c r="L179" s="43">
        <v>4.4000000000000004</v>
      </c>
    </row>
    <row r="180" spans="1:12" ht="15">
      <c r="A180" s="23"/>
      <c r="B180" s="15"/>
      <c r="C180" s="11"/>
      <c r="D180" s="7" t="s">
        <v>24</v>
      </c>
      <c r="E180" s="42" t="s">
        <v>80</v>
      </c>
      <c r="F180" s="43">
        <v>100</v>
      </c>
      <c r="G180" s="51">
        <v>0.3</v>
      </c>
      <c r="H180" s="51">
        <v>0.2</v>
      </c>
      <c r="I180" s="51">
        <v>11.4</v>
      </c>
      <c r="J180" s="51">
        <v>47</v>
      </c>
      <c r="K180" s="44"/>
      <c r="L180" s="43">
        <v>7</v>
      </c>
    </row>
    <row r="181" spans="1:12" ht="15">
      <c r="A181" s="23"/>
      <c r="B181" s="15"/>
      <c r="C181" s="11"/>
      <c r="D181" s="6"/>
      <c r="E181" s="42" t="s">
        <v>77</v>
      </c>
      <c r="F181" s="43">
        <v>12</v>
      </c>
      <c r="G181" s="51">
        <v>0.97</v>
      </c>
      <c r="H181" s="51">
        <v>1.34</v>
      </c>
      <c r="I181" s="51">
        <v>8.4499999999999993</v>
      </c>
      <c r="J181" s="51">
        <v>49.38</v>
      </c>
      <c r="K181" s="44"/>
      <c r="L181" s="43">
        <v>1.8</v>
      </c>
    </row>
    <row r="182" spans="1:12" ht="15">
      <c r="A182" s="23"/>
      <c r="B182" s="15"/>
      <c r="C182" s="11"/>
      <c r="D182" s="6" t="s">
        <v>26</v>
      </c>
      <c r="E182" s="42" t="s">
        <v>57</v>
      </c>
      <c r="F182" s="43">
        <v>60</v>
      </c>
      <c r="G182" s="51">
        <v>1.3</v>
      </c>
      <c r="H182" s="51">
        <v>3.8</v>
      </c>
      <c r="I182" s="51">
        <v>5.42</v>
      </c>
      <c r="J182" s="51">
        <v>33</v>
      </c>
      <c r="K182" s="44"/>
      <c r="L182" s="43">
        <v>7.8</v>
      </c>
    </row>
    <row r="183" spans="1:12" ht="15.75" customHeight="1">
      <c r="A183" s="24"/>
      <c r="B183" s="17"/>
      <c r="C183" s="8"/>
      <c r="D183" s="18" t="s">
        <v>31</v>
      </c>
      <c r="E183" s="9"/>
      <c r="F183" s="19">
        <f>SUM(F176:F182)</f>
        <v>682</v>
      </c>
      <c r="G183" s="52">
        <f t="shared" ref="G183:J183" si="84">SUM(G176:G182)</f>
        <v>19.600000000000001</v>
      </c>
      <c r="H183" s="52">
        <f t="shared" si="84"/>
        <v>19.39</v>
      </c>
      <c r="I183" s="52">
        <f t="shared" si="84"/>
        <v>83.23</v>
      </c>
      <c r="J183" s="52">
        <f t="shared" si="84"/>
        <v>586.47</v>
      </c>
      <c r="K183" s="25"/>
      <c r="L183" s="19">
        <f t="shared" ref="L183" si="85">SUM(L176:L182)</f>
        <v>71.73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 t="s">
        <v>81</v>
      </c>
      <c r="F184" s="43">
        <v>60</v>
      </c>
      <c r="G184" s="51">
        <v>0.48</v>
      </c>
      <c r="H184" s="51">
        <v>0.12</v>
      </c>
      <c r="I184" s="51">
        <v>1.02</v>
      </c>
      <c r="J184" s="51">
        <v>6</v>
      </c>
      <c r="K184" s="44" t="s">
        <v>51</v>
      </c>
      <c r="L184" s="43">
        <v>8.91</v>
      </c>
    </row>
    <row r="185" spans="1:12" ht="15">
      <c r="A185" s="23"/>
      <c r="B185" s="15"/>
      <c r="C185" s="11"/>
      <c r="D185" s="7" t="s">
        <v>27</v>
      </c>
      <c r="E185" s="42" t="s">
        <v>94</v>
      </c>
      <c r="F185" s="43">
        <v>250</v>
      </c>
      <c r="G185" s="51">
        <v>2.58</v>
      </c>
      <c r="H185" s="51">
        <v>4.17</v>
      </c>
      <c r="I185" s="51">
        <v>17.45</v>
      </c>
      <c r="J185" s="51">
        <v>112.25</v>
      </c>
      <c r="K185" s="44">
        <v>112</v>
      </c>
      <c r="L185" s="43">
        <v>4.96</v>
      </c>
    </row>
    <row r="186" spans="1:12" ht="15">
      <c r="A186" s="23"/>
      <c r="B186" s="15"/>
      <c r="C186" s="11"/>
      <c r="D186" s="7" t="s">
        <v>28</v>
      </c>
      <c r="E186" s="42" t="s">
        <v>74</v>
      </c>
      <c r="F186" s="43">
        <v>90</v>
      </c>
      <c r="G186" s="51">
        <v>13.18</v>
      </c>
      <c r="H186" s="51">
        <v>11.6</v>
      </c>
      <c r="I186" s="51">
        <v>17.34</v>
      </c>
      <c r="J186" s="51">
        <v>206.2</v>
      </c>
      <c r="K186" s="44">
        <v>288</v>
      </c>
      <c r="L186" s="43">
        <v>75.13</v>
      </c>
    </row>
    <row r="187" spans="1:12" ht="15">
      <c r="A187" s="23"/>
      <c r="B187" s="15"/>
      <c r="C187" s="11"/>
      <c r="D187" s="7" t="s">
        <v>29</v>
      </c>
      <c r="E187" s="42" t="s">
        <v>95</v>
      </c>
      <c r="F187" s="43">
        <v>150</v>
      </c>
      <c r="G187" s="51">
        <v>2.1</v>
      </c>
      <c r="H187" s="51">
        <v>6.01</v>
      </c>
      <c r="I187" s="51">
        <v>22.45</v>
      </c>
      <c r="J187" s="51">
        <v>202.86</v>
      </c>
      <c r="K187" s="44">
        <v>142</v>
      </c>
      <c r="L187" s="43">
        <v>11.53</v>
      </c>
    </row>
    <row r="188" spans="1:12" ht="15">
      <c r="A188" s="23"/>
      <c r="B188" s="15"/>
      <c r="C188" s="11"/>
      <c r="D188" s="7" t="s">
        <v>30</v>
      </c>
      <c r="E188" s="42" t="s">
        <v>56</v>
      </c>
      <c r="F188" s="43">
        <v>200</v>
      </c>
      <c r="G188" s="51">
        <v>3.02</v>
      </c>
      <c r="H188" s="51">
        <v>2.66</v>
      </c>
      <c r="I188" s="51">
        <v>15.18</v>
      </c>
      <c r="J188" s="51">
        <v>93.26</v>
      </c>
      <c r="K188" s="44"/>
      <c r="L188" s="43">
        <v>6.62</v>
      </c>
    </row>
    <row r="189" spans="1:12" ht="15">
      <c r="A189" s="23"/>
      <c r="B189" s="15"/>
      <c r="C189" s="11"/>
      <c r="D189" s="7" t="s">
        <v>87</v>
      </c>
      <c r="E189" s="42" t="s">
        <v>82</v>
      </c>
      <c r="F189" s="43">
        <v>60</v>
      </c>
      <c r="G189" s="51">
        <v>3.36</v>
      </c>
      <c r="H189" s="51">
        <v>1.32</v>
      </c>
      <c r="I189" s="51">
        <v>29.64</v>
      </c>
      <c r="J189" s="51">
        <v>137.94</v>
      </c>
      <c r="K189" s="44"/>
      <c r="L189" s="43">
        <v>3.9</v>
      </c>
    </row>
    <row r="190" spans="1:12" ht="15">
      <c r="A190" s="23"/>
      <c r="B190" s="15"/>
      <c r="C190" s="11"/>
      <c r="D190" s="7" t="s">
        <v>87</v>
      </c>
      <c r="E190" s="42" t="s">
        <v>79</v>
      </c>
      <c r="F190" s="43">
        <v>30</v>
      </c>
      <c r="G190" s="51">
        <v>1.99</v>
      </c>
      <c r="H190" s="51">
        <v>0.36</v>
      </c>
      <c r="I190" s="51">
        <v>12.54</v>
      </c>
      <c r="J190" s="51">
        <v>61.36</v>
      </c>
      <c r="K190" s="44"/>
      <c r="L190" s="43">
        <v>1.8</v>
      </c>
    </row>
    <row r="191" spans="1:12" ht="15">
      <c r="A191" s="23"/>
      <c r="B191" s="15"/>
      <c r="C191" s="11"/>
      <c r="D191" s="6"/>
      <c r="E191" s="42"/>
      <c r="F191" s="43"/>
      <c r="G191" s="51"/>
      <c r="H191" s="51"/>
      <c r="I191" s="51"/>
      <c r="J191" s="51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51"/>
      <c r="H192" s="51"/>
      <c r="I192" s="51"/>
      <c r="J192" s="51"/>
      <c r="K192" s="44"/>
      <c r="L192" s="43"/>
    </row>
    <row r="193" spans="1:12" ht="15">
      <c r="A193" s="24"/>
      <c r="B193" s="17"/>
      <c r="C193" s="8"/>
      <c r="D193" s="18" t="s">
        <v>31</v>
      </c>
      <c r="E193" s="9"/>
      <c r="F193" s="19">
        <f>SUM(F184:F192)</f>
        <v>840</v>
      </c>
      <c r="G193" s="52">
        <f t="shared" ref="G193:J193" si="86">SUM(G184:G192)</f>
        <v>26.709999999999997</v>
      </c>
      <c r="H193" s="52">
        <f t="shared" si="86"/>
        <v>26.24</v>
      </c>
      <c r="I193" s="52">
        <f t="shared" si="86"/>
        <v>115.62</v>
      </c>
      <c r="J193" s="52">
        <f t="shared" si="86"/>
        <v>819.87</v>
      </c>
      <c r="K193" s="25"/>
      <c r="L193" s="19">
        <f t="shared" ref="L193" si="87">SUM(L184:L192)</f>
        <v>112.85000000000001</v>
      </c>
    </row>
    <row r="194" spans="1:12" ht="15">
      <c r="A194" s="29">
        <f>A176</f>
        <v>2</v>
      </c>
      <c r="B194" s="30">
        <f>B176</f>
        <v>5</v>
      </c>
      <c r="C194" s="56" t="s">
        <v>4</v>
      </c>
      <c r="D194" s="57"/>
      <c r="E194" s="31"/>
      <c r="F194" s="32">
        <f>F183+F193</f>
        <v>1522</v>
      </c>
      <c r="G194" s="53">
        <f t="shared" ref="G194" si="88">G183+G193</f>
        <v>46.31</v>
      </c>
      <c r="H194" s="53">
        <f t="shared" ref="H194" si="89">H183+H193</f>
        <v>45.629999999999995</v>
      </c>
      <c r="I194" s="53">
        <f t="shared" ref="I194" si="90">I183+I193</f>
        <v>198.85000000000002</v>
      </c>
      <c r="J194" s="53">
        <f t="shared" ref="J194:L194" si="91">J183+J193</f>
        <v>1406.3400000000001</v>
      </c>
      <c r="K194" s="32"/>
      <c r="L194" s="32">
        <f t="shared" si="91"/>
        <v>184.58</v>
      </c>
    </row>
    <row r="195" spans="1:12">
      <c r="A195" s="27"/>
      <c r="B195" s="28"/>
      <c r="C195" s="58" t="s">
        <v>5</v>
      </c>
      <c r="D195" s="58"/>
      <c r="E195" s="58"/>
      <c r="F195" s="34">
        <f>(F24+F43+F62+F81+F100+F119+F137+F156+F175+F194)/(IF(F24=0,0,1)+IF(F43=0,0,1)+IF(F62=0,0,1)+IF(F81=0,0,1)+IF(F100=0,0,1)+IF(F119=0,0,1)+IF(F137=0,0,1)+IF(F156=0,0,1)+IF(F175=0,0,1)+IF(F194=0,0,1))</f>
        <v>1475.2</v>
      </c>
      <c r="G195" s="54">
        <f>(G24+G43+G62+G81+G100+G119+G137+G156+G175+G194)/(IF(G24=0,0,1)+IF(G43=0,0,1)+IF(G62=0,0,1)+IF(G81=0,0,1)+IF(G100=0,0,1)+IF(G119=0,0,1)+IF(G137=0,0,1)+IF(G156=0,0,1)+IF(G175=0,0,1)+IF(G194=0,0,1))</f>
        <v>45.141999999999996</v>
      </c>
      <c r="H195" s="54">
        <f>(H24+H43+H62+H81+H100+H119+H137+H156+H175+H194)/(IF(H24=0,0,1)+IF(H43=0,0,1)+IF(H62=0,0,1)+IF(H81=0,0,1)+IF(H100=0,0,1)+IF(H119=0,0,1)+IF(H137=0,0,1)+IF(H156=0,0,1)+IF(H175=0,0,1)+IF(H194=0,0,1))</f>
        <v>45.957000000000001</v>
      </c>
      <c r="I195" s="54">
        <f>(I24+I43+I62+I81+I100+I119+I137+I156+I175+I194)/(IF(I24=0,0,1)+IF(I43=0,0,1)+IF(I62=0,0,1)+IF(I81=0,0,1)+IF(I100=0,0,1)+IF(I119=0,0,1)+IF(I137=0,0,1)+IF(I156=0,0,1)+IF(I175=0,0,1)+IF(I194=0,0,1))</f>
        <v>190.054</v>
      </c>
      <c r="J195" s="54">
        <f>(J24+J43+J62+J81+J100+J119+J137+J156+J175+J194)/(IF(J24=0,0,1)+IF(J43=0,0,1)+IF(J62=0,0,1)+IF(J81=0,0,1)+IF(J100=0,0,1)+IF(J119=0,0,1)+IF(J137=0,0,1)+IF(J156=0,0,1)+IF(J175=0,0,1)+IF(J194=0,0,1))</f>
        <v>1341.8809999999999</v>
      </c>
      <c r="K195" s="34"/>
      <c r="L195" s="34">
        <f>(L24+L43+L62+L81+L100+L119+L137+L156+L175+L194)/(IF(L24=0,0,1)+IF(L43=0,0,1)+IF(L62=0,0,1)+IF(L81=0,0,1)+IF(L100=0,0,1)+IF(L119=0,0,1)+IF(L137=0,0,1)+IF(L156=0,0,1)+IF(L175=0,0,1)+IF(L194=0,0,1))</f>
        <v>167.196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7:D137"/>
    <mergeCell ref="C156:D156"/>
    <mergeCell ref="C175:D17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45</cp:lastModifiedBy>
  <cp:lastPrinted>2024-11-02T07:44:36Z</cp:lastPrinted>
  <dcterms:created xsi:type="dcterms:W3CDTF">2022-05-16T14:23:56Z</dcterms:created>
  <dcterms:modified xsi:type="dcterms:W3CDTF">2025-01-10T12:53:34Z</dcterms:modified>
</cp:coreProperties>
</file>